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agora\shares\SH_bsr\FinSta\MACRO-PRUDENTIAL DATA\Domestic Financial System\Financial Intermediaries\Credit Institutions Sector\Risks facing the credit institutions sector\FinSta Indicators Publication\"/>
    </mc:Choice>
  </mc:AlternateContent>
  <xr:revisionPtr revIDLastSave="0" documentId="13_ncr:1_{98C3ADE4-ECBA-4F54-8721-D4C26DED0B19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Cover" sheetId="13" r:id="rId1"/>
    <sheet name="Contents" sheetId="22" r:id="rId2"/>
    <sheet name="Table 1" sheetId="3" r:id="rId3"/>
    <sheet name="Charts 1" sheetId="15" r:id="rId4"/>
    <sheet name="Table 2" sheetId="4" r:id="rId5"/>
    <sheet name="Charts 2" sheetId="16" r:id="rId6"/>
    <sheet name="Table 3" sheetId="5" r:id="rId7"/>
    <sheet name="Charts 3" sheetId="17" r:id="rId8"/>
    <sheet name="Table 4" sheetId="6" r:id="rId9"/>
    <sheet name="Charts 4" sheetId="18" r:id="rId10"/>
    <sheet name="Table 5" sheetId="8" r:id="rId11"/>
    <sheet name="Charts 5" sheetId="19" r:id="rId12"/>
    <sheet name="Table 5.1" sheetId="10" r:id="rId13"/>
    <sheet name="Charts 5.1" sheetId="20" r:id="rId14"/>
    <sheet name="Table 5.2" sheetId="11" r:id="rId15"/>
    <sheet name="Charts 5.2" sheetId="21" r:id="rId16"/>
    <sheet name="Glossary" sheetId="12" r:id="rId17"/>
  </sheets>
  <definedNames>
    <definedName name="_xlnm.Print_Area" localSheetId="5">'Charts 2'!$A$1:$M$47</definedName>
    <definedName name="_xlnm.Print_Area" localSheetId="0">Cover!$A$1:$F$39</definedName>
    <definedName name="_xlnm.Print_Area" localSheetId="16">Glossary!$A$1:$E$32</definedName>
    <definedName name="_xlnm.Print_Area" localSheetId="2">'Table 1'!$A$1:$F$54</definedName>
    <definedName name="_xlnm.Print_Area" localSheetId="6">'Table 3'!$A$1:$J$114</definedName>
    <definedName name="_xlnm.Print_Area" localSheetId="8">'Table 4'!$A$1:$D$50</definedName>
    <definedName name="_xlnm.Print_Area" localSheetId="10">'Table 5'!$A$1:$M$55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I25" i="22" s="1"/>
  <c r="B24" i="13" l="1"/>
  <c r="C50" i="6" l="1"/>
  <c r="D55" i="4"/>
  <c r="K47" i="18"/>
  <c r="K47" i="16"/>
  <c r="L40" i="8"/>
  <c r="K110" i="17"/>
  <c r="N54" i="19"/>
  <c r="I54" i="5"/>
  <c r="H42" i="10"/>
  <c r="N56" i="20"/>
  <c r="I42" i="11"/>
  <c r="K47" i="15"/>
  <c r="N58" i="21"/>
</calcChain>
</file>

<file path=xl/sharedStrings.xml><?xml version="1.0" encoding="utf-8"?>
<sst xmlns="http://schemas.openxmlformats.org/spreadsheetml/2006/main" count="195" uniqueCount="127">
  <si>
    <t>Date</t>
  </si>
  <si>
    <t>Profitability</t>
  </si>
  <si>
    <t>Liquidity</t>
  </si>
  <si>
    <t>Overall Capital Adequacy Ratio (%)</t>
  </si>
  <si>
    <t>CET1 Capital Ratio (%)</t>
  </si>
  <si>
    <t>Tier 1 Capital Ratio (%)</t>
  </si>
  <si>
    <t>Cost-to-Income Ratio (%)</t>
  </si>
  <si>
    <t>Net Interest Income (NII, % of total operating income)</t>
  </si>
  <si>
    <t>Balance Sheet Structure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</si>
  <si>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</si>
  <si>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Solvency</t>
  </si>
  <si>
    <t>Asset Quality</t>
  </si>
  <si>
    <t>Return on Assets (ROA, %)</t>
  </si>
  <si>
    <t>Assets</t>
  </si>
  <si>
    <t>Liabilities</t>
  </si>
  <si>
    <t>Equity</t>
  </si>
  <si>
    <t>Deposits breakdown</t>
  </si>
  <si>
    <t>By counterparty</t>
  </si>
  <si>
    <t>By account type</t>
  </si>
  <si>
    <t>CBC</t>
  </si>
  <si>
    <t>Staff expenses (€million)</t>
  </si>
  <si>
    <t>Total operating expenses (€million)</t>
  </si>
  <si>
    <t>Cash and cash balances with central banks (% of total assets)</t>
  </si>
  <si>
    <t>Loans and receivables (% of total assets)</t>
  </si>
  <si>
    <t>Debt instruments (% of total assets)</t>
  </si>
  <si>
    <t>Equity instruments (% of total assets)</t>
  </si>
  <si>
    <t>Tangible and intangible assets (% of total assets)</t>
  </si>
  <si>
    <t>Other assets (% of total assets)</t>
  </si>
  <si>
    <t>Deposits (% of total assets)</t>
  </si>
  <si>
    <t>Debt certificates (% of total assets)</t>
  </si>
  <si>
    <t>Subordinated liabilities (% of total assets)</t>
  </si>
  <si>
    <t>Other liabilities (% of total assets)</t>
  </si>
  <si>
    <t>Total equity (% of total assets)</t>
  </si>
  <si>
    <t>Held at amortised cost (% of total financial assets)</t>
  </si>
  <si>
    <t>Held at fair value through other comprehensive income (% of total financial assets)</t>
  </si>
  <si>
    <t>Held at fair value through Profit &amp; Loss (% of total financial assets)</t>
  </si>
  <si>
    <t>Held for sale (% of total financial assets)</t>
  </si>
  <si>
    <t>Of which:</t>
  </si>
  <si>
    <t>Cash and cash balances with central banks</t>
  </si>
  <si>
    <t>Loans and advances</t>
  </si>
  <si>
    <t>Debt instruments</t>
  </si>
  <si>
    <t>Central banks (% of total deposits)</t>
  </si>
  <si>
    <t>General governments (% of total deposits)</t>
  </si>
  <si>
    <t>Credit institutions (% of total deposits)</t>
  </si>
  <si>
    <t>Other financial corporations (% of total deposits)</t>
  </si>
  <si>
    <t>Non-financial corporations (% of total deposits)</t>
  </si>
  <si>
    <t>Households (% of total deposits)</t>
  </si>
  <si>
    <t>Total operating income (€million)</t>
  </si>
  <si>
    <t>Non-Performing Loans Coverage Ratio (%)</t>
  </si>
  <si>
    <t>Non-Performing Loans Ratio (%)</t>
  </si>
  <si>
    <t>Definitions</t>
  </si>
  <si>
    <t>Leverage Ratio (%)</t>
  </si>
  <si>
    <r>
      <rPr>
        <b/>
        <sz val="11"/>
        <rFont val="Calibri"/>
        <family val="2"/>
        <charset val="161"/>
        <scheme val="minor"/>
      </rPr>
      <t xml:space="preserve">CET1 Capital Ratio (%): </t>
    </r>
    <r>
      <rPr>
        <sz val="11"/>
        <rFont val="Calibri"/>
        <family val="2"/>
        <charset val="161"/>
        <scheme val="minor"/>
      </rPr>
      <t>the ratio of Common Equity Tier 1 (CET1) capital over total risk weighted assets (RWAs).</t>
    </r>
  </si>
  <si>
    <r>
      <rPr>
        <b/>
        <sz val="11"/>
        <rFont val="Calibri"/>
        <family val="2"/>
        <charset val="161"/>
        <scheme val="minor"/>
      </rPr>
      <t xml:space="preserve">Tier 1 Capital Ratio (%): </t>
    </r>
    <r>
      <rPr>
        <sz val="11"/>
        <rFont val="Calibri"/>
        <family val="2"/>
        <charset val="161"/>
        <scheme val="minor"/>
      </rPr>
      <t>the ratio of Tier 1 (T1) capital over total RWAs.</t>
    </r>
  </si>
  <si>
    <r>
      <rPr>
        <b/>
        <sz val="11"/>
        <rFont val="Calibri"/>
        <family val="2"/>
        <charset val="161"/>
        <scheme val="minor"/>
      </rPr>
      <t xml:space="preserve">Non-Performing Loans Ratio (%): </t>
    </r>
    <r>
      <rPr>
        <sz val="11"/>
        <rFont val="Calibri"/>
        <family val="2"/>
        <charset val="161"/>
        <scheme val="minor"/>
      </rPr>
      <t>the share of non-performing loans (NPLs) over total loans.</t>
    </r>
  </si>
  <si>
    <r>
      <rPr>
        <b/>
        <sz val="11"/>
        <rFont val="Calibri"/>
        <family val="2"/>
        <charset val="161"/>
        <scheme val="minor"/>
      </rPr>
      <t xml:space="preserve">Non-Performing Loans Coverage Ratio (%): </t>
    </r>
    <r>
      <rPr>
        <sz val="11"/>
        <rFont val="Calibri"/>
        <family val="2"/>
        <charset val="161"/>
        <scheme val="minor"/>
      </rPr>
      <t>the ratio of accumulated impairments relating to NPLs over the NPLs balance.</t>
    </r>
  </si>
  <si>
    <r>
      <rPr>
        <b/>
        <sz val="11"/>
        <rFont val="Calibri"/>
        <family val="2"/>
        <charset val="161"/>
        <scheme val="minor"/>
      </rPr>
      <t xml:space="preserve">Cost-to-Income Ratio (%): </t>
    </r>
    <r>
      <rPr>
        <sz val="11"/>
        <rFont val="Calibri"/>
        <family val="2"/>
        <charset val="161"/>
        <scheme val="minor"/>
      </rPr>
      <t>the ratio of operating expenses over operating income.</t>
    </r>
  </si>
  <si>
    <r>
      <rPr>
        <b/>
        <sz val="11"/>
        <rFont val="Calibri"/>
        <family val="2"/>
        <charset val="161"/>
        <scheme val="minor"/>
      </rPr>
      <t xml:space="preserve">Overall Capital Adequacy Ratio (%): </t>
    </r>
    <r>
      <rPr>
        <sz val="11"/>
        <rFont val="Calibri"/>
        <family val="2"/>
        <charset val="161"/>
        <scheme val="minor"/>
      </rPr>
      <t>the ratio of total capital over total RWAs.</t>
    </r>
  </si>
  <si>
    <r>
      <rPr>
        <b/>
        <sz val="11"/>
        <rFont val="Calibri"/>
        <family val="2"/>
        <charset val="161"/>
        <scheme val="minor"/>
      </rPr>
      <t xml:space="preserve">Return on Equity (ROE, %): </t>
    </r>
    <r>
      <rPr>
        <sz val="11"/>
        <rFont val="Calibri"/>
        <family val="2"/>
        <charset val="161"/>
        <scheme val="minor"/>
      </rPr>
      <t xml:space="preserve">the ratio of total net profit over average total shareholders' equity. </t>
    </r>
  </si>
  <si>
    <r>
      <rPr>
        <b/>
        <sz val="11"/>
        <rFont val="Calibri"/>
        <family val="2"/>
        <charset val="161"/>
        <scheme val="minor"/>
      </rPr>
      <t xml:space="preserve">Return on Assets (ROA, %): </t>
    </r>
    <r>
      <rPr>
        <sz val="11"/>
        <rFont val="Calibri"/>
        <family val="2"/>
        <charset val="161"/>
        <scheme val="minor"/>
      </rPr>
      <t xml:space="preserve">the ratio of total net profit over average total assets. </t>
    </r>
  </si>
  <si>
    <r>
      <rPr>
        <b/>
        <sz val="11"/>
        <rFont val="Calibri"/>
        <family val="2"/>
        <charset val="161"/>
        <scheme val="minor"/>
      </rPr>
      <t xml:space="preserve">Net Interest Margin (NIM, %): </t>
    </r>
    <r>
      <rPr>
        <sz val="11"/>
        <rFont val="Calibri"/>
        <family val="2"/>
        <charset val="161"/>
        <scheme val="minor"/>
      </rPr>
      <t>the ratio net interest income over interest-earning assets.</t>
    </r>
  </si>
  <si>
    <r>
      <rPr>
        <b/>
        <sz val="11"/>
        <rFont val="Calibri"/>
        <family val="2"/>
        <charset val="161"/>
        <scheme val="minor"/>
      </rPr>
      <t xml:space="preserve">Net Interest Income (NII, % of total operating income): </t>
    </r>
    <r>
      <rPr>
        <sz val="11"/>
        <rFont val="Calibri"/>
        <family val="2"/>
        <charset val="161"/>
        <scheme val="minor"/>
      </rPr>
      <t>the ratio of net interest income over total operating income.</t>
    </r>
  </si>
  <si>
    <r>
      <rPr>
        <b/>
        <sz val="11"/>
        <rFont val="Calibri"/>
        <family val="2"/>
        <charset val="161"/>
        <scheme val="minor"/>
      </rPr>
      <t xml:space="preserve">Liquidity Coverage Ratio (LCR, %): </t>
    </r>
    <r>
      <rPr>
        <sz val="11"/>
        <rFont val="Calibri"/>
        <family val="2"/>
        <charset val="161"/>
        <scheme val="minor"/>
      </rPr>
      <t>the ratio of liquid assets over the net expected cash outflows for a period of 30 days.</t>
    </r>
  </si>
  <si>
    <r>
      <rPr>
        <b/>
        <sz val="11"/>
        <rFont val="Calibri"/>
        <family val="2"/>
        <charset val="161"/>
        <scheme val="minor"/>
      </rPr>
      <t xml:space="preserve">Stage 2 Loans (%): </t>
    </r>
    <r>
      <rPr>
        <sz val="11"/>
        <rFont val="Calibri"/>
        <family val="2"/>
        <charset val="161"/>
        <scheme val="minor"/>
      </rPr>
      <t>the share of Stage 2 loans (loans that have experienced a significant increase in credit risk since origination but are not yet credit impaired, as per IFRS9 definition) over total loans.</t>
    </r>
  </si>
  <si>
    <r>
      <rPr>
        <b/>
        <sz val="11"/>
        <rFont val="Calibri"/>
        <family val="2"/>
        <charset val="161"/>
        <scheme val="minor"/>
      </rPr>
      <t xml:space="preserve">Net Stable Funding Ratio (NSFR, %): </t>
    </r>
    <r>
      <rPr>
        <sz val="11"/>
        <rFont val="Calibri"/>
        <family val="2"/>
        <charset val="161"/>
        <scheme val="minor"/>
      </rPr>
      <t>the ratio of Available Stable Funding (ASF) over the Required Stable Funding (RSF) for a period of 1 year, which measures the stability of a bank's funding sources.</t>
    </r>
  </si>
  <si>
    <t>Selected Financial Soundness Indicators</t>
  </si>
  <si>
    <t>CONTENTS</t>
  </si>
  <si>
    <t>Table</t>
  </si>
  <si>
    <t>2. Glossary</t>
  </si>
  <si>
    <t>1. Selected Financial Soundness Indicators</t>
  </si>
  <si>
    <t>Selected Solvency Charts</t>
  </si>
  <si>
    <t>(1) Excluding exposures to central banks and credit institutions.</t>
  </si>
  <si>
    <t xml:space="preserve">(2) Stage 2 ratio available as from the reference date 31 March 2018. </t>
  </si>
  <si>
    <r>
      <t>Stage 2 Loans (%)</t>
    </r>
    <r>
      <rPr>
        <b/>
        <vertAlign val="superscript"/>
        <sz val="11"/>
        <color theme="1"/>
        <rFont val="Calibri"/>
        <family val="2"/>
        <charset val="161"/>
        <scheme val="minor"/>
      </rPr>
      <t>(2)</t>
    </r>
  </si>
  <si>
    <t>Selected Asset Quality Charts</t>
  </si>
  <si>
    <r>
      <t>Return on Equity (ROE, %)</t>
    </r>
    <r>
      <rPr>
        <b/>
        <vertAlign val="superscript"/>
        <sz val="11"/>
        <color theme="1"/>
        <rFont val="Calibri"/>
        <family val="2"/>
        <charset val="161"/>
        <scheme val="minor"/>
      </rPr>
      <t>(1)</t>
    </r>
  </si>
  <si>
    <t>Selected Profitability Charts</t>
  </si>
  <si>
    <t>Selected Liquidity Charts</t>
  </si>
  <si>
    <t xml:space="preserve">(1) Liquidity coverage ratio available as from the reference date 31 March 2016. </t>
  </si>
  <si>
    <t xml:space="preserve">(2) Net stable funding ratio available as from the reference date 30 June 2021. </t>
  </si>
  <si>
    <r>
      <t>Liquidity Coverage Ratio
(LCR, %)</t>
    </r>
    <r>
      <rPr>
        <b/>
        <vertAlign val="superscript"/>
        <sz val="11"/>
        <color theme="1"/>
        <rFont val="Calibri"/>
        <family val="2"/>
        <charset val="161"/>
        <scheme val="minor"/>
      </rPr>
      <t>(1)</t>
    </r>
  </si>
  <si>
    <r>
      <t>Net Stable Funding Ratio
(NSFR, %)</t>
    </r>
    <r>
      <rPr>
        <b/>
        <vertAlign val="superscript"/>
        <sz val="11"/>
        <color theme="1"/>
        <rFont val="Calibri"/>
        <family val="2"/>
        <charset val="161"/>
        <scheme val="minor"/>
      </rPr>
      <t>(2)</t>
    </r>
  </si>
  <si>
    <t>5.1</t>
  </si>
  <si>
    <t>Balance Sheet Structure: Financial Assets by Valuation Method</t>
  </si>
  <si>
    <t>Balance Sheet Structure: Deposits Breakdown</t>
  </si>
  <si>
    <t>(1) Includes cash and cash balances with central banks, loans and advances and debt instruments held.</t>
  </si>
  <si>
    <r>
      <t>Financial Assets by Valuation Method</t>
    </r>
    <r>
      <rPr>
        <b/>
        <vertAlign val="superscript"/>
        <sz val="11"/>
        <color theme="1"/>
        <rFont val="Calibri"/>
        <family val="2"/>
        <charset val="161"/>
        <scheme val="minor"/>
      </rPr>
      <t>(1)</t>
    </r>
  </si>
  <si>
    <t>(1) Retail deposits include deposits from households, non-financial corporations and other financial corporations.</t>
  </si>
  <si>
    <r>
      <t>Current deposits (% of total retail deposits</t>
    </r>
    <r>
      <rPr>
        <b/>
        <vertAlign val="superscript"/>
        <sz val="11"/>
        <color theme="1"/>
        <rFont val="Calibri"/>
        <family val="2"/>
        <charset val="161"/>
        <scheme val="minor"/>
      </rPr>
      <t>(1)</t>
    </r>
    <r>
      <rPr>
        <b/>
        <sz val="11"/>
        <color theme="1"/>
        <rFont val="Calibri"/>
        <family val="2"/>
        <charset val="161"/>
        <scheme val="minor"/>
      </rPr>
      <t>)</t>
    </r>
  </si>
  <si>
    <r>
      <t>Non-current deposits (% of total retail deposits</t>
    </r>
    <r>
      <rPr>
        <b/>
        <vertAlign val="superscript"/>
        <sz val="11"/>
        <color theme="1"/>
        <rFont val="Calibri"/>
        <family val="2"/>
        <charset val="161"/>
        <scheme val="minor"/>
      </rPr>
      <t>(1)</t>
    </r>
    <r>
      <rPr>
        <b/>
        <sz val="11"/>
        <color theme="1"/>
        <rFont val="Calibri"/>
        <family val="2"/>
        <charset val="161"/>
        <scheme val="minor"/>
      </rPr>
      <t>)</t>
    </r>
  </si>
  <si>
    <t>Tab</t>
  </si>
  <si>
    <r>
      <rPr>
        <b/>
        <sz val="11"/>
        <rFont val="Calibri"/>
        <family val="2"/>
        <charset val="161"/>
        <scheme val="minor"/>
      </rPr>
      <t>Leverage Ratio (%):</t>
    </r>
    <r>
      <rPr>
        <sz val="11"/>
        <rFont val="Calibri"/>
        <family val="2"/>
        <charset val="161"/>
        <scheme val="minor"/>
      </rPr>
      <t xml:space="preserve"> the ratio of T1 capital over total leverage exposure (which includes all on-balance sheet and off-balance sheet exposure).</t>
    </r>
  </si>
  <si>
    <t>5.2</t>
  </si>
  <si>
    <t xml:space="preserve">Charts </t>
  </si>
  <si>
    <r>
      <t>Asset Quality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</si>
  <si>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Solvency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</si>
  <si>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Selected Balance Sheet Structure Charts</t>
  </si>
  <si>
    <t>Selected Balance Sheet Structure Charts: Financial Assets by Valuation Method</t>
  </si>
  <si>
    <t>Selected Balance Sheet Structure Charts: Deposits Breakdown</t>
  </si>
  <si>
    <t>Net Interest Margin (NIM, % of interest-earning assets)</t>
  </si>
  <si>
    <t>Selected Liquidity Indicators</t>
  </si>
  <si>
    <t>Selected Solvency Indicators</t>
  </si>
  <si>
    <t>Selected Asset Quality Indicators</t>
  </si>
  <si>
    <t>Selected Profitability Indicators</t>
  </si>
  <si>
    <t>Selected</t>
  </si>
  <si>
    <t>Financial</t>
  </si>
  <si>
    <t>Soundness</t>
  </si>
  <si>
    <t>Indicators</t>
  </si>
  <si>
    <t>Published by the:</t>
  </si>
  <si>
    <t>Macroprudential Oversight Division</t>
  </si>
  <si>
    <t xml:space="preserve">for the </t>
  </si>
  <si>
    <t>Cyprus Banking Sector</t>
  </si>
  <si>
    <t>Table 1</t>
  </si>
  <si>
    <t xml:space="preserve">Charts 1 </t>
  </si>
  <si>
    <t>Table 2</t>
  </si>
  <si>
    <t>Charts 2</t>
  </si>
  <si>
    <t>Table 3</t>
  </si>
  <si>
    <t>Charts 3</t>
  </si>
  <si>
    <t>Table 4</t>
  </si>
  <si>
    <t>Charts 4</t>
  </si>
  <si>
    <t>Table 5</t>
  </si>
  <si>
    <t>Charts 5</t>
  </si>
  <si>
    <t>Table 5.1</t>
  </si>
  <si>
    <t>Charts 5.1</t>
  </si>
  <si>
    <t>Table 5.2</t>
  </si>
  <si>
    <t>Charts 5.2</t>
  </si>
  <si>
    <t>(1) Branches of foreign credit institutions from non EU member states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</si>
</sst>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d/mm/yyyy;@"/>
  </numFmts>
  <fonts count="35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indexed="56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2"/>
      <color indexed="9"/>
      <name val="Calibri"/>
      <family val="2"/>
      <charset val="161"/>
      <scheme val="minor"/>
    </font>
    <font>
      <sz val="10"/>
      <color indexed="56"/>
      <name val="Noteworthy Bold"/>
    </font>
    <font>
      <b/>
      <sz val="10"/>
      <color indexed="56"/>
      <name val="Arial"/>
      <family val="2"/>
      <charset val="161"/>
    </font>
    <font>
      <b/>
      <i/>
      <sz val="11"/>
      <color theme="1" tint="0.499984740745262"/>
      <name val="Calibri"/>
      <family val="2"/>
      <charset val="161"/>
      <scheme val="minor"/>
    </font>
    <font>
      <i/>
      <sz val="11"/>
      <color theme="1" tint="0.49998474074526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indexed="56"/>
      <name val="Calibri"/>
      <family val="2"/>
      <charset val="161"/>
      <scheme val="minor"/>
    </font>
    <font>
      <sz val="12"/>
      <color indexed="56"/>
      <name val="Calibri"/>
      <family val="2"/>
      <charset val="161"/>
      <scheme val="minor"/>
    </font>
    <font>
      <sz val="12"/>
      <color indexed="2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48"/>
      <color theme="0"/>
      <name val="Times New Roman"/>
      <family val="1"/>
      <charset val="161"/>
    </font>
    <font>
      <sz val="26"/>
      <color theme="0"/>
      <name val="Times New Roman"/>
      <family val="1"/>
      <charset val="161"/>
    </font>
    <font>
      <sz val="14"/>
      <color theme="0"/>
      <name val="Times New Roman"/>
      <family val="1"/>
      <charset val="161"/>
    </font>
    <font>
      <b/>
      <sz val="14"/>
      <color theme="0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27" fillId="0" borderId="0" applyNumberFormat="0" applyFill="0" applyBorder="0" applyAlignment="0" applyProtection="0"/>
  </cellStyleXfs>
  <cellXfs count="146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4" fontId="0" fillId="0" borderId="7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0" fillId="0" borderId="18" xfId="0" applyNumberFormat="1" applyBorder="1" applyAlignment="1">
      <alignment horizontal="left" vertical="center"/>
    </xf>
    <xf numFmtId="14" fontId="0" fillId="0" borderId="23" xfId="0" applyNumberFormat="1" applyBorder="1" applyAlignment="1">
      <alignment horizontal="left" vertical="center"/>
    </xf>
    <xf numFmtId="14" fontId="0" fillId="0" borderId="30" xfId="0" applyNumberFormat="1" applyBorder="1" applyAlignment="1">
      <alignment horizontal="left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17" fontId="9" fillId="0" borderId="0" xfId="0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4" fontId="17" fillId="0" borderId="36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7" fillId="0" borderId="0" xfId="0" applyFont="1"/>
    <xf numFmtId="0" fontId="18" fillId="0" borderId="0" xfId="0" applyFont="1" applyAlignment="1" applyProtection="1">
      <alignment vertical="top"/>
      <protection hidden="1"/>
    </xf>
    <xf numFmtId="0" fontId="25" fillId="0" borderId="0" xfId="0" applyFont="1" applyAlignment="1">
      <alignment vertical="center"/>
    </xf>
    <xf numFmtId="0" fontId="26" fillId="0" borderId="0" xfId="1" applyFont="1" applyAlignment="1">
      <alignment vertical="center"/>
    </xf>
    <xf numFmtId="0" fontId="19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vertical="top"/>
      <protection hidden="1"/>
    </xf>
    <xf numFmtId="0" fontId="21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23" fillId="0" borderId="0" xfId="0" applyFont="1" applyAlignment="1" applyProtection="1">
      <alignment vertical="top"/>
      <protection hidden="1"/>
    </xf>
    <xf numFmtId="0" fontId="24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 vertical="top"/>
      <protection hidden="1"/>
    </xf>
    <xf numFmtId="15" fontId="21" fillId="0" borderId="0" xfId="0" applyNumberFormat="1" applyFont="1" applyAlignment="1" applyProtection="1">
      <alignment vertical="top"/>
      <protection hidden="1"/>
    </xf>
    <xf numFmtId="165" fontId="19" fillId="0" borderId="0" xfId="0" applyNumberFormat="1" applyFont="1" applyAlignment="1" applyProtection="1">
      <alignment horizontal="left"/>
      <protection hidden="1"/>
    </xf>
    <xf numFmtId="0" fontId="27" fillId="0" borderId="0" xfId="2" applyAlignment="1" applyProtection="1">
      <alignment horizontal="center" vertical="top"/>
      <protection hidden="1"/>
    </xf>
    <xf numFmtId="0" fontId="10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8" fillId="0" borderId="0" xfId="0" applyFont="1" applyAlignment="1" applyProtection="1">
      <alignment horizontal="left"/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8" fillId="0" borderId="0" xfId="0" applyFont="1" applyAlignment="1" applyProtection="1">
      <alignment wrapText="1"/>
      <protection hidden="1"/>
    </xf>
    <xf numFmtId="0" fontId="29" fillId="0" borderId="0" xfId="0" applyFont="1" applyAlignment="1">
      <alignment horizontal="left"/>
    </xf>
    <xf numFmtId="14" fontId="0" fillId="0" borderId="42" xfId="0" applyNumberFormat="1" applyBorder="1" applyAlignment="1">
      <alignment horizontal="left" vertical="center"/>
    </xf>
    <xf numFmtId="2" fontId="0" fillId="0" borderId="43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0" fontId="0" fillId="5" borderId="0" xfId="0" applyFill="1"/>
    <xf numFmtId="17" fontId="32" fillId="5" borderId="0" xfId="0" applyNumberFormat="1" applyFont="1" applyFill="1"/>
    <xf numFmtId="0" fontId="32" fillId="5" borderId="0" xfId="0" applyFont="1" applyFill="1" applyAlignment="1">
      <alignment horizontal="right"/>
    </xf>
    <xf numFmtId="0" fontId="4" fillId="0" borderId="0" xfId="1" applyFont="1" applyAlignment="1">
      <alignment vertical="center" wrapText="1"/>
    </xf>
    <xf numFmtId="0" fontId="31" fillId="5" borderId="0" xfId="0" applyFont="1" applyFill="1" applyAlignment="1">
      <alignment horizontal="right"/>
    </xf>
    <xf numFmtId="0" fontId="31" fillId="5" borderId="0" xfId="0" applyFont="1" applyFill="1" applyAlignment="1">
      <alignment horizontal="left"/>
    </xf>
    <xf numFmtId="0" fontId="27" fillId="0" borderId="0" xfId="2" applyBorder="1" applyAlignment="1" applyProtection="1">
      <alignment horizontal="center" vertical="top"/>
      <protection hidden="1"/>
    </xf>
    <xf numFmtId="0" fontId="27" fillId="0" borderId="0" xfId="2" applyFill="1"/>
    <xf numFmtId="0" fontId="27" fillId="0" borderId="0" xfId="2" applyFill="1" applyBorder="1"/>
    <xf numFmtId="1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33" fillId="5" borderId="0" xfId="0" applyFont="1" applyFill="1" applyAlignment="1">
      <alignment horizontal="center"/>
    </xf>
    <xf numFmtId="0" fontId="34" fillId="5" borderId="0" xfId="0" applyFont="1" applyFill="1" applyAlignment="1">
      <alignment horizontal="center"/>
    </xf>
    <xf numFmtId="17" fontId="32" fillId="5" borderId="0" xfId="0" applyNumberFormat="1" applyFont="1" applyFill="1" applyAlignment="1">
      <alignment horizontal="center"/>
    </xf>
    <xf numFmtId="0" fontId="31" fillId="5" borderId="0" xfId="0" applyFont="1" applyFill="1" applyAlignment="1">
      <alignment horizontal="center"/>
    </xf>
    <xf numFmtId="0" fontId="31" fillId="5" borderId="0" xfId="0" applyFont="1" applyFill="1" applyAlignment="1">
      <alignment horizontal="right"/>
    </xf>
    <xf numFmtId="0" fontId="31" fillId="5" borderId="0" xfId="0" applyFont="1" applyFill="1" applyAlignment="1">
      <alignment horizontal="left"/>
    </xf>
    <xf numFmtId="0" fontId="13" fillId="4" borderId="0" xfId="0" applyFont="1" applyFill="1" applyAlignment="1">
      <alignment horizontal="right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E15B8DD1-D335-4EBC-A025-187C50896973}"/>
  </cellStyles>
  <dxfs count="0"/>
  <tableStyles count="1" defaultTableStyle="TableStyleMedium2" defaultPivotStyle="PivotStyleLight16">
    <tableStyle name="Invisible" pivot="0" table="0" count="0" xr9:uid="{3CBDEB9B-B7A3-4479-A673-F9EF5282460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1a</a:t>
            </a:r>
            <a:r>
              <a:rPr lang="en-GB" baseline="0"/>
              <a:t>. </a:t>
            </a:r>
            <a:r>
              <a:rPr lang="en-GB"/>
              <a:t>Capital Adequacy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2999691870199397"/>
          <c:h val="0.59891998386851519"/>
        </c:manualLayout>
      </c:layout>
      <c:lineChart>
        <c:grouping val="standard"/>
        <c:varyColors val="0"/>
        <c:ser>
          <c:idx val="0"/>
          <c:order val="0"/>
          <c:tx>
            <c:strRef>
              <c:f>'Table 1'!$C$4</c:f>
              <c:strCache>
                <c:ptCount val="1"/>
                <c:pt idx="0">
                  <c:v>CET1 Capital Ratio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1'!$B$5:$B$48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1'!$C$5:$C$48</c:f>
              <c:numCache>
                <c:formatCode>0.00</c:formatCode>
                <c:ptCount val="44"/>
                <c:pt idx="0">
                  <c:v>14.174847768068318</c:v>
                </c:pt>
                <c:pt idx="1">
                  <c:v>14.308685004958823</c:v>
                </c:pt>
                <c:pt idx="2">
                  <c:v>15.077827137986279</c:v>
                </c:pt>
                <c:pt idx="3">
                  <c:v>15.230347759162166</c:v>
                </c:pt>
                <c:pt idx="4">
                  <c:v>15.552657340005673</c:v>
                </c:pt>
                <c:pt idx="5">
                  <c:v>15.339435787076702</c:v>
                </c:pt>
                <c:pt idx="6">
                  <c:v>15.696138327718201</c:v>
                </c:pt>
                <c:pt idx="7">
                  <c:v>16.003506948689449</c:v>
                </c:pt>
                <c:pt idx="8">
                  <c:v>15.922344252166395</c:v>
                </c:pt>
                <c:pt idx="9">
                  <c:v>15.839482066029499</c:v>
                </c:pt>
                <c:pt idx="10">
                  <c:v>14.944156438367127</c:v>
                </c:pt>
                <c:pt idx="11">
                  <c:v>14.95841039893855</c:v>
                </c:pt>
                <c:pt idx="12">
                  <c:v>14.851100617496947</c:v>
                </c:pt>
                <c:pt idx="13">
                  <c:v>14.02682294157932</c:v>
                </c:pt>
                <c:pt idx="14">
                  <c:v>14.220219455660505</c:v>
                </c:pt>
                <c:pt idx="15">
                  <c:v>14.870391390249278</c:v>
                </c:pt>
                <c:pt idx="16">
                  <c:v>15.021711661218053</c:v>
                </c:pt>
                <c:pt idx="17">
                  <c:v>15.662856702099321</c:v>
                </c:pt>
                <c:pt idx="18">
                  <c:v>16.304577285132474</c:v>
                </c:pt>
                <c:pt idx="19">
                  <c:v>16.551476959767164</c:v>
                </c:pt>
                <c:pt idx="20">
                  <c:v>17.382652785269869</c:v>
                </c:pt>
                <c:pt idx="21">
                  <c:v>16.790825227575869</c:v>
                </c:pt>
                <c:pt idx="22">
                  <c:v>17.130581988374814</c:v>
                </c:pt>
                <c:pt idx="23">
                  <c:v>17.387223002917658</c:v>
                </c:pt>
                <c:pt idx="24">
                  <c:v>17.701962202411273</c:v>
                </c:pt>
                <c:pt idx="25">
                  <c:v>17.379133247858359</c:v>
                </c:pt>
                <c:pt idx="26">
                  <c:v>17.16947195325708</c:v>
                </c:pt>
                <c:pt idx="27">
                  <c:v>17.224360065216104</c:v>
                </c:pt>
                <c:pt idx="28">
                  <c:v>17.71020149074845</c:v>
                </c:pt>
                <c:pt idx="29">
                  <c:v>17.204784040737792</c:v>
                </c:pt>
                <c:pt idx="30">
                  <c:v>17.745552122599811</c:v>
                </c:pt>
                <c:pt idx="31">
                  <c:v>18.03178062664907</c:v>
                </c:pt>
                <c:pt idx="32">
                  <c:v>17.841609881794088</c:v>
                </c:pt>
                <c:pt idx="33">
                  <c:v>17.313982183824027</c:v>
                </c:pt>
                <c:pt idx="34">
                  <c:v>18.965118326513931</c:v>
                </c:pt>
                <c:pt idx="35">
                  <c:v>19.462344859675923</c:v>
                </c:pt>
                <c:pt idx="36">
                  <c:v>21.497290495724215</c:v>
                </c:pt>
                <c:pt idx="37">
                  <c:v>21.525219816023061</c:v>
                </c:pt>
                <c:pt idx="38">
                  <c:v>23.355593451812979</c:v>
                </c:pt>
                <c:pt idx="39">
                  <c:v>23.491162921632554</c:v>
                </c:pt>
                <c:pt idx="40">
                  <c:v>24.687644097404728</c:v>
                </c:pt>
                <c:pt idx="41">
                  <c:v>25.948189464123516</c:v>
                </c:pt>
                <c:pt idx="42">
                  <c:v>26.296764580151084</c:v>
                </c:pt>
                <c:pt idx="43">
                  <c:v>26.106690382840437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D-4F47-AD5D-2130A7511D6D}"/>
            </c:ext>
          </c:extLst>
        </c:ser>
        <c:ser>
          <c:idx val="1"/>
          <c:order val="1"/>
          <c:tx>
            <c:strRef>
              <c:f>'Table 1'!$D$4</c:f>
              <c:strCache>
                <c:ptCount val="1"/>
                <c:pt idx="0">
                  <c:v>Tier 1 Capital Ratio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1'!$B$5:$B$48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1'!$D$5:$D$48</c:f>
              <c:numCache>
                <c:formatCode>0.00</c:formatCode>
                <c:ptCount val="44"/>
                <c:pt idx="0">
                  <c:v>14.563215311427538</c:v>
                </c:pt>
                <c:pt idx="1">
                  <c:v>14.702436239419701</c:v>
                </c:pt>
                <c:pt idx="2">
                  <c:v>15.492373913281481</c:v>
                </c:pt>
                <c:pt idx="3">
                  <c:v>15.657338159974646</c:v>
                </c:pt>
                <c:pt idx="4">
                  <c:v>15.996899056027452</c:v>
                </c:pt>
                <c:pt idx="5">
                  <c:v>15.794181269238628</c:v>
                </c:pt>
                <c:pt idx="6">
                  <c:v>16.158077750720373</c:v>
                </c:pt>
                <c:pt idx="7">
                  <c:v>16.467299848560234</c:v>
                </c:pt>
                <c:pt idx="8">
                  <c:v>16.389577883687089</c:v>
                </c:pt>
                <c:pt idx="9">
                  <c:v>16.322098146737474</c:v>
                </c:pt>
                <c:pt idx="10">
                  <c:v>15.447908896871809</c:v>
                </c:pt>
                <c:pt idx="11">
                  <c:v>15.477508239087497</c:v>
                </c:pt>
                <c:pt idx="12">
                  <c:v>15.37552836727841</c:v>
                </c:pt>
                <c:pt idx="13">
                  <c:v>14.562087012392164</c:v>
                </c:pt>
                <c:pt idx="14">
                  <c:v>14.763375587678309</c:v>
                </c:pt>
                <c:pt idx="15">
                  <c:v>15.559183433272031</c:v>
                </c:pt>
                <c:pt idx="16">
                  <c:v>16.492726311106839</c:v>
                </c:pt>
                <c:pt idx="17">
                  <c:v>17.14361324055135</c:v>
                </c:pt>
                <c:pt idx="18">
                  <c:v>17.839578969915291</c:v>
                </c:pt>
                <c:pt idx="19">
                  <c:v>18.096774735539071</c:v>
                </c:pt>
                <c:pt idx="20">
                  <c:v>18.98184288945788</c:v>
                </c:pt>
                <c:pt idx="21">
                  <c:v>18.381362319479514</c:v>
                </c:pt>
                <c:pt idx="22">
                  <c:v>18.731175624231533</c:v>
                </c:pt>
                <c:pt idx="23">
                  <c:v>19.009227850803278</c:v>
                </c:pt>
                <c:pt idx="24">
                  <c:v>19.327935651262958</c:v>
                </c:pt>
                <c:pt idx="25">
                  <c:v>19.007975373936368</c:v>
                </c:pt>
                <c:pt idx="26">
                  <c:v>18.831103074439799</c:v>
                </c:pt>
                <c:pt idx="27">
                  <c:v>18.87680658043098</c:v>
                </c:pt>
                <c:pt idx="28">
                  <c:v>19.398253352781847</c:v>
                </c:pt>
                <c:pt idx="29">
                  <c:v>18.933331332565782</c:v>
                </c:pt>
                <c:pt idx="30">
                  <c:v>19.482695037893215</c:v>
                </c:pt>
                <c:pt idx="31">
                  <c:v>19.810684881159819</c:v>
                </c:pt>
                <c:pt idx="32">
                  <c:v>19.797431290672709</c:v>
                </c:pt>
                <c:pt idx="33">
                  <c:v>19.265995469171688</c:v>
                </c:pt>
                <c:pt idx="34">
                  <c:v>20.948082623758971</c:v>
                </c:pt>
                <c:pt idx="35">
                  <c:v>21.432140349463854</c:v>
                </c:pt>
                <c:pt idx="36">
                  <c:v>23.393189700394572</c:v>
                </c:pt>
                <c:pt idx="37">
                  <c:v>23.397035720836939</c:v>
                </c:pt>
                <c:pt idx="38">
                  <c:v>25.204566085846505</c:v>
                </c:pt>
                <c:pt idx="39">
                  <c:v>25.346416708617106</c:v>
                </c:pt>
                <c:pt idx="40">
                  <c:v>25.911101747074504</c:v>
                </c:pt>
                <c:pt idx="41">
                  <c:v>27.236090492016068</c:v>
                </c:pt>
                <c:pt idx="42">
                  <c:v>27.559793041830702</c:v>
                </c:pt>
                <c:pt idx="43">
                  <c:v>27.350220543354158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D-4F47-AD5D-2130A7511D6D}"/>
            </c:ext>
          </c:extLst>
        </c:ser>
        <c:ser>
          <c:idx val="2"/>
          <c:order val="2"/>
          <c:tx>
            <c:strRef>
              <c:f>'Table 1'!$E$4</c:f>
              <c:strCache>
                <c:ptCount val="1"/>
                <c:pt idx="0">
                  <c:v>Overall Capital Adequacy Ratio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'Table 1'!$B$5:$B$48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1'!$E$5:$E$48</c:f>
              <c:numCache>
                <c:formatCode>0.00</c:formatCode>
                <c:ptCount val="44"/>
                <c:pt idx="0">
                  <c:v>15.330825538077205</c:v>
                </c:pt>
                <c:pt idx="1">
                  <c:v>15.401597266407228</c:v>
                </c:pt>
                <c:pt idx="2">
                  <c:v>16.172234657589268</c:v>
                </c:pt>
                <c:pt idx="3">
                  <c:v>16.313617556417359</c:v>
                </c:pt>
                <c:pt idx="4">
                  <c:v>16.566737802886969</c:v>
                </c:pt>
                <c:pt idx="5">
                  <c:v>16.294818678354687</c:v>
                </c:pt>
                <c:pt idx="6">
                  <c:v>16.619740421674518</c:v>
                </c:pt>
                <c:pt idx="7">
                  <c:v>16.875908329093097</c:v>
                </c:pt>
                <c:pt idx="8">
                  <c:v>16.792789477072485</c:v>
                </c:pt>
                <c:pt idx="9">
                  <c:v>17.301705319265228</c:v>
                </c:pt>
                <c:pt idx="10">
                  <c:v>16.347766752846649</c:v>
                </c:pt>
                <c:pt idx="11">
                  <c:v>16.349334670358381</c:v>
                </c:pt>
                <c:pt idx="12">
                  <c:v>16.292476053134223</c:v>
                </c:pt>
                <c:pt idx="13">
                  <c:v>15.400313839018517</c:v>
                </c:pt>
                <c:pt idx="14">
                  <c:v>15.59614405340489</c:v>
                </c:pt>
                <c:pt idx="15">
                  <c:v>16.50915326548067</c:v>
                </c:pt>
                <c:pt idx="16">
                  <c:v>17.43738210037737</c:v>
                </c:pt>
                <c:pt idx="17">
                  <c:v>18.055612422515654</c:v>
                </c:pt>
                <c:pt idx="18">
                  <c:v>18.771315657866712</c:v>
                </c:pt>
                <c:pt idx="19">
                  <c:v>19.032608858786684</c:v>
                </c:pt>
                <c:pt idx="20">
                  <c:v>19.948325596618417</c:v>
                </c:pt>
                <c:pt idx="21">
                  <c:v>19.341621128196618</c:v>
                </c:pt>
                <c:pt idx="22">
                  <c:v>19.775384477242277</c:v>
                </c:pt>
                <c:pt idx="23">
                  <c:v>20.07342069119785</c:v>
                </c:pt>
                <c:pt idx="24">
                  <c:v>20.3925394256195</c:v>
                </c:pt>
                <c:pt idx="25">
                  <c:v>20.074477474121519</c:v>
                </c:pt>
                <c:pt idx="26">
                  <c:v>20.289542946030977</c:v>
                </c:pt>
                <c:pt idx="27">
                  <c:v>20.310855768637598</c:v>
                </c:pt>
                <c:pt idx="28">
                  <c:v>20.730331717697773</c:v>
                </c:pt>
                <c:pt idx="29">
                  <c:v>20.297450302875411</c:v>
                </c:pt>
                <c:pt idx="30">
                  <c:v>20.853518890454811</c:v>
                </c:pt>
                <c:pt idx="31">
                  <c:v>21.197900048755002</c:v>
                </c:pt>
                <c:pt idx="32">
                  <c:v>21.324139313456044</c:v>
                </c:pt>
                <c:pt idx="33">
                  <c:v>21.703697316319253</c:v>
                </c:pt>
                <c:pt idx="34">
                  <c:v>23.375192240871996</c:v>
                </c:pt>
                <c:pt idx="35">
                  <c:v>23.866458419030728</c:v>
                </c:pt>
                <c:pt idx="36">
                  <c:v>25.768100707711675</c:v>
                </c:pt>
                <c:pt idx="37">
                  <c:v>25.741778619121256</c:v>
                </c:pt>
                <c:pt idx="38">
                  <c:v>27.576793711869016</c:v>
                </c:pt>
                <c:pt idx="39">
                  <c:v>27.786914604164373</c:v>
                </c:pt>
                <c:pt idx="40">
                  <c:v>28.189570877029944</c:v>
                </c:pt>
                <c:pt idx="41">
                  <c:v>29.675831985253136</c:v>
                </c:pt>
                <c:pt idx="42">
                  <c:v>29.821692472302434</c:v>
                </c:pt>
                <c:pt idx="43">
                  <c:v>29.512664437981254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D-4F47-AD5D-2130A7511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tickMarkSkip val="1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4a. Liquidity Coverage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2999691870199397"/>
          <c:h val="0.63916596861238062"/>
        </c:manualLayout>
      </c:layout>
      <c:lineChart>
        <c:grouping val="standard"/>
        <c:varyColors val="0"/>
        <c:ser>
          <c:idx val="0"/>
          <c:order val="0"/>
          <c:tx>
            <c:strRef>
              <c:f>'Table 4'!$C$4</c:f>
              <c:strCache>
                <c:ptCount val="1"/>
                <c:pt idx="0">
                  <c:v>Liquidity Coverage Ratio
(LCR, %)(1)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4'!$B$5:$B$43</c:f>
              <c:numCache>
                <c:formatCode>m/d/yyyy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'Table 4'!$C$5:$C$43</c:f>
              <c:numCache>
                <c:formatCode>0.00</c:formatCode>
                <c:ptCount val="39"/>
                <c:pt idx="0">
                  <c:v>225.53501174613956</c:v>
                </c:pt>
                <c:pt idx="1">
                  <c:v>215.72752689784181</c:v>
                </c:pt>
                <c:pt idx="2">
                  <c:v>215.19558141364809</c:v>
                </c:pt>
                <c:pt idx="3">
                  <c:v>215.54849198433277</c:v>
                </c:pt>
                <c:pt idx="4">
                  <c:v>230.05635103287938</c:v>
                </c:pt>
                <c:pt idx="5">
                  <c:v>239.83969815240798</c:v>
                </c:pt>
                <c:pt idx="6">
                  <c:v>258.07946738341616</c:v>
                </c:pt>
                <c:pt idx="7">
                  <c:v>279.28083183346251</c:v>
                </c:pt>
                <c:pt idx="8">
                  <c:v>279.91969792105539</c:v>
                </c:pt>
                <c:pt idx="9">
                  <c:v>256.50305694945217</c:v>
                </c:pt>
                <c:pt idx="10">
                  <c:v>332.01072069255798</c:v>
                </c:pt>
                <c:pt idx="11">
                  <c:v>351.41267511088159</c:v>
                </c:pt>
                <c:pt idx="12">
                  <c:v>332.54594834777487</c:v>
                </c:pt>
                <c:pt idx="13">
                  <c:v>351.56907748194521</c:v>
                </c:pt>
                <c:pt idx="14">
                  <c:v>334.80594274981991</c:v>
                </c:pt>
                <c:pt idx="15">
                  <c:v>299.90634339763216</c:v>
                </c:pt>
                <c:pt idx="16">
                  <c:v>307.33524971333566</c:v>
                </c:pt>
                <c:pt idx="17">
                  <c:v>293.91431630385114</c:v>
                </c:pt>
                <c:pt idx="18">
                  <c:v>296.8393026994417</c:v>
                </c:pt>
                <c:pt idx="19">
                  <c:v>290.76034614460997</c:v>
                </c:pt>
                <c:pt idx="20">
                  <c:v>300.00613846658177</c:v>
                </c:pt>
                <c:pt idx="21">
                  <c:v>315.11539398507409</c:v>
                </c:pt>
                <c:pt idx="22">
                  <c:v>298.39178799631065</c:v>
                </c:pt>
                <c:pt idx="23">
                  <c:v>312.09810592970297</c:v>
                </c:pt>
                <c:pt idx="24">
                  <c:v>305.21000454407198</c:v>
                </c:pt>
                <c:pt idx="25">
                  <c:v>314.18416510092817</c:v>
                </c:pt>
                <c:pt idx="26">
                  <c:v>304.61367083683763</c:v>
                </c:pt>
                <c:pt idx="27">
                  <c:v>309.70164986549042</c:v>
                </c:pt>
                <c:pt idx="28">
                  <c:v>317.55397737697109</c:v>
                </c:pt>
                <c:pt idx="29">
                  <c:v>327.0351389212895</c:v>
                </c:pt>
                <c:pt idx="30">
                  <c:v>329.56935653629751</c:v>
                </c:pt>
                <c:pt idx="31">
                  <c:v>358.18222078328716</c:v>
                </c:pt>
                <c:pt idx="32">
                  <c:v>341.24372146532556</c:v>
                </c:pt>
                <c:pt idx="33">
                  <c:v>328.30643224309256</c:v>
                </c:pt>
                <c:pt idx="34">
                  <c:v>335.72378587937715</c:v>
                </c:pt>
                <c:pt idx="35">
                  <c:v>333.40280906722984</c:v>
                </c:pt>
                <c:pt idx="36">
                  <c:v>339.44891631545266</c:v>
                </c:pt>
                <c:pt idx="37">
                  <c:v>335.09097186110262</c:v>
                </c:pt>
                <c:pt idx="38">
                  <c:v>326.45443298920924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F-4239-A3A5-DB64E01D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tickMarkSkip val="1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4b. Net Stable</a:t>
            </a:r>
            <a:r>
              <a:rPr lang="en-GB" baseline="0"/>
              <a:t> Funding </a:t>
            </a:r>
            <a:r>
              <a:rPr lang="en-GB"/>
              <a:t>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2999691870199397"/>
          <c:h val="0.64919440927877525"/>
        </c:manualLayout>
      </c:layout>
      <c:lineChart>
        <c:grouping val="standard"/>
        <c:varyColors val="0"/>
        <c:ser>
          <c:idx val="0"/>
          <c:order val="0"/>
          <c:tx>
            <c:strRef>
              <c:f>'Table 4'!$D$4</c:f>
              <c:strCache>
                <c:ptCount val="1"/>
                <c:pt idx="0">
                  <c:v>Net Stable Funding Ratio
(NSFR, %)(2)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4'!$B$26:$B$43</c:f>
              <c:numCache>
                <c:formatCode>m/d/yyyy</c:formatCode>
                <c:ptCount val="18"/>
                <c:pt idx="0">
                  <c:v>44377</c:v>
                </c:pt>
                <c:pt idx="1">
                  <c:v>44469</c:v>
                </c:pt>
                <c:pt idx="2">
                  <c:v>44561</c:v>
                </c:pt>
                <c:pt idx="3">
                  <c:v>44651</c:v>
                </c:pt>
                <c:pt idx="4">
                  <c:v>44742</c:v>
                </c:pt>
                <c:pt idx="5">
                  <c:v>44834</c:v>
                </c:pt>
                <c:pt idx="6">
                  <c:v>44926</c:v>
                </c:pt>
                <c:pt idx="7">
                  <c:v>45016</c:v>
                </c:pt>
                <c:pt idx="8">
                  <c:v>45107</c:v>
                </c:pt>
                <c:pt idx="9">
                  <c:v>45199</c:v>
                </c:pt>
                <c:pt idx="10">
                  <c:v>45291</c:v>
                </c:pt>
                <c:pt idx="11">
                  <c:v>45382</c:v>
                </c:pt>
                <c:pt idx="12">
                  <c:v>45473</c:v>
                </c:pt>
                <c:pt idx="13">
                  <c:v>45565</c:v>
                </c:pt>
                <c:pt idx="14">
                  <c:v>45657</c:v>
                </c:pt>
                <c:pt idx="15">
                  <c:v>45747</c:v>
                </c:pt>
                <c:pt idx="16">
                  <c:v>45838</c:v>
                </c:pt>
                <c:pt idx="17">
                  <c:v>45930</c:v>
                </c:pt>
              </c:numCache>
            </c:numRef>
          </c:cat>
          <c:val>
            <c:numRef>
              <c:f>'Table 4'!$D$26:$D$43</c:f>
              <c:numCache>
                <c:formatCode>0.00</c:formatCode>
                <c:ptCount val="18"/>
                <c:pt idx="0">
                  <c:v>160.5477392205508</c:v>
                </c:pt>
                <c:pt idx="1">
                  <c:v>159.13878268195199</c:v>
                </c:pt>
                <c:pt idx="2">
                  <c:v>161.69572940510017</c:v>
                </c:pt>
                <c:pt idx="3">
                  <c:v>164.92070387235302</c:v>
                </c:pt>
                <c:pt idx="4">
                  <c:v>165.65644145524269</c:v>
                </c:pt>
                <c:pt idx="5">
                  <c:v>169.88510539061613</c:v>
                </c:pt>
                <c:pt idx="6">
                  <c:v>177.75333363203575</c:v>
                </c:pt>
                <c:pt idx="7">
                  <c:v>174.50939858956224</c:v>
                </c:pt>
                <c:pt idx="8">
                  <c:v>187.30069981736582</c:v>
                </c:pt>
                <c:pt idx="9">
                  <c:v>183.55711186225108</c:v>
                </c:pt>
                <c:pt idx="10">
                  <c:v>188.50315394045899</c:v>
                </c:pt>
                <c:pt idx="11">
                  <c:v>185.80762185369704</c:v>
                </c:pt>
                <c:pt idx="12">
                  <c:v>187.94866124226201</c:v>
                </c:pt>
                <c:pt idx="13">
                  <c:v>187.41227942128572</c:v>
                </c:pt>
                <c:pt idx="14">
                  <c:v>188.38185120807364</c:v>
                </c:pt>
                <c:pt idx="15">
                  <c:v>184.15846470189953</c:v>
                </c:pt>
                <c:pt idx="16">
                  <c:v>189.54204267885305</c:v>
                </c:pt>
                <c:pt idx="17">
                  <c:v>190.66142854694198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8-4866-904C-16E59401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tickMarkSkip val="1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5a. Balance Sheet</a:t>
            </a:r>
            <a:r>
              <a:rPr lang="en-GB" baseline="0"/>
              <a:t> Structure: Assets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'Table 5'!$C$5</c:f>
              <c:strCache>
                <c:ptCount val="1"/>
                <c:pt idx="0">
                  <c:v>Cash and cash balances with central banks (% of total assets)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5'!$C$6:$C$36</c:f>
              <c:numCache>
                <c:formatCode>0.0</c:formatCode>
                <c:ptCount val="31"/>
                <c:pt idx="0">
                  <c:v>20.88668639137374</c:v>
                </c:pt>
                <c:pt idx="1">
                  <c:v>21.117929012678861</c:v>
                </c:pt>
                <c:pt idx="2">
                  <c:v>22.102286877260017</c:v>
                </c:pt>
                <c:pt idx="3">
                  <c:v>23.21922183895694</c:v>
                </c:pt>
                <c:pt idx="4">
                  <c:v>21.339355906134873</c:v>
                </c:pt>
                <c:pt idx="5">
                  <c:v>24.3594913672652</c:v>
                </c:pt>
                <c:pt idx="6">
                  <c:v>22.868162045631799</c:v>
                </c:pt>
                <c:pt idx="7">
                  <c:v>24.718781465843435</c:v>
                </c:pt>
                <c:pt idx="8">
                  <c:v>22.135191795234451</c:v>
                </c:pt>
                <c:pt idx="9">
                  <c:v>21.607309282021841</c:v>
                </c:pt>
                <c:pt idx="10">
                  <c:v>23.549649282803962</c:v>
                </c:pt>
                <c:pt idx="11">
                  <c:v>25.038008295182127</c:v>
                </c:pt>
                <c:pt idx="12">
                  <c:v>27.248109516562199</c:v>
                </c:pt>
                <c:pt idx="13">
                  <c:v>33.783558220394028</c:v>
                </c:pt>
                <c:pt idx="14">
                  <c:v>33.915085068694729</c:v>
                </c:pt>
                <c:pt idx="15">
                  <c:v>36.446406243669891</c:v>
                </c:pt>
                <c:pt idx="16">
                  <c:v>37.138251872876594</c:v>
                </c:pt>
                <c:pt idx="17">
                  <c:v>36.931328916429862</c:v>
                </c:pt>
                <c:pt idx="18">
                  <c:v>37.321075130646591</c:v>
                </c:pt>
                <c:pt idx="19">
                  <c:v>38.875603273594855</c:v>
                </c:pt>
                <c:pt idx="20">
                  <c:v>38.023390208399981</c:v>
                </c:pt>
                <c:pt idx="21">
                  <c:v>37.820253343949958</c:v>
                </c:pt>
                <c:pt idx="22">
                  <c:v>37.522326216948123</c:v>
                </c:pt>
                <c:pt idx="23">
                  <c:v>37.884382047084323</c:v>
                </c:pt>
                <c:pt idx="24">
                  <c:v>34.711866848148411</c:v>
                </c:pt>
                <c:pt idx="25">
                  <c:v>32.878782527778597</c:v>
                </c:pt>
                <c:pt idx="26">
                  <c:v>32.369219727850499</c:v>
                </c:pt>
                <c:pt idx="27">
                  <c:v>31.436756507695716</c:v>
                </c:pt>
                <c:pt idx="28">
                  <c:v>29.851293244224752</c:v>
                </c:pt>
                <c:pt idx="29">
                  <c:v>29.313408894878762</c:v>
                </c:pt>
                <c:pt idx="30">
                  <c:v>29.047872563554382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F-48D3-9D1E-37730B936C84}"/>
            </c:ext>
          </c:extLst>
        </c:ser>
        <c:ser>
          <c:idx val="1"/>
          <c:order val="1"/>
          <c:tx>
            <c:strRef>
              <c:f>'Table 5'!$D$5</c:f>
              <c:strCache>
                <c:ptCount val="1"/>
                <c:pt idx="0">
                  <c:v>Loans and receivables (% of total assets)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5'!$D$6:$D$36</c:f>
              <c:numCache>
                <c:formatCode>0.0</c:formatCode>
                <c:ptCount val="31"/>
                <c:pt idx="0">
                  <c:v>65.275796303496094</c:v>
                </c:pt>
                <c:pt idx="1">
                  <c:v>58.848175410965034</c:v>
                </c:pt>
                <c:pt idx="2">
                  <c:v>54.812028829905564</c:v>
                </c:pt>
                <c:pt idx="3">
                  <c:v>54.56587677402387</c:v>
                </c:pt>
                <c:pt idx="4">
                  <c:v>54.296905588506817</c:v>
                </c:pt>
                <c:pt idx="5">
                  <c:v>52.773096412687892</c:v>
                </c:pt>
                <c:pt idx="6">
                  <c:v>54.577989540330407</c:v>
                </c:pt>
                <c:pt idx="7">
                  <c:v>53.760631607050613</c:v>
                </c:pt>
                <c:pt idx="8">
                  <c:v>55.122004459796607</c:v>
                </c:pt>
                <c:pt idx="9">
                  <c:v>52.50397910795926</c:v>
                </c:pt>
                <c:pt idx="10">
                  <c:v>51.355697276878118</c:v>
                </c:pt>
                <c:pt idx="11">
                  <c:v>50.978847948093268</c:v>
                </c:pt>
                <c:pt idx="12">
                  <c:v>48.703389068628418</c:v>
                </c:pt>
                <c:pt idx="13">
                  <c:v>44.974020910543615</c:v>
                </c:pt>
                <c:pt idx="14">
                  <c:v>44.272521529318276</c:v>
                </c:pt>
                <c:pt idx="15">
                  <c:v>42.484957340360559</c:v>
                </c:pt>
                <c:pt idx="16">
                  <c:v>41.550336951390349</c:v>
                </c:pt>
                <c:pt idx="17">
                  <c:v>41.542398309695329</c:v>
                </c:pt>
                <c:pt idx="18">
                  <c:v>41.198620996368845</c:v>
                </c:pt>
                <c:pt idx="19">
                  <c:v>40.117416187422009</c:v>
                </c:pt>
                <c:pt idx="20">
                  <c:v>40.493585289081814</c:v>
                </c:pt>
                <c:pt idx="21">
                  <c:v>39.514213166259452</c:v>
                </c:pt>
                <c:pt idx="22">
                  <c:v>39.263173019597666</c:v>
                </c:pt>
                <c:pt idx="23">
                  <c:v>39.111745725781041</c:v>
                </c:pt>
                <c:pt idx="24">
                  <c:v>40.796089034752313</c:v>
                </c:pt>
                <c:pt idx="25">
                  <c:v>41.560059145384592</c:v>
                </c:pt>
                <c:pt idx="26">
                  <c:v>41.480594574974027</c:v>
                </c:pt>
                <c:pt idx="27">
                  <c:v>42.392563888939726</c:v>
                </c:pt>
                <c:pt idx="28">
                  <c:v>43.513748918322356</c:v>
                </c:pt>
                <c:pt idx="29">
                  <c:v>44.495601717103909</c:v>
                </c:pt>
                <c:pt idx="30">
                  <c:v>44.424143877876801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F-48D3-9D1E-37730B936C84}"/>
            </c:ext>
          </c:extLst>
        </c:ser>
        <c:ser>
          <c:idx val="2"/>
          <c:order val="2"/>
          <c:tx>
            <c:strRef>
              <c:f>'Table 5'!$E$5</c:f>
              <c:strCache>
                <c:ptCount val="1"/>
                <c:pt idx="0">
                  <c:v>Debt instruments (% of total assets)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5'!$E$6:$E$36</c:f>
              <c:numCache>
                <c:formatCode>0.0</c:formatCode>
                <c:ptCount val="31"/>
                <c:pt idx="0">
                  <c:v>6.8290859543594893</c:v>
                </c:pt>
                <c:pt idx="1">
                  <c:v>10.767406195329993</c:v>
                </c:pt>
                <c:pt idx="2">
                  <c:v>14.563745463978474</c:v>
                </c:pt>
                <c:pt idx="3">
                  <c:v>13.832331323017414</c:v>
                </c:pt>
                <c:pt idx="4">
                  <c:v>15.51499762785193</c:v>
                </c:pt>
                <c:pt idx="5">
                  <c:v>16.370543827993249</c:v>
                </c:pt>
                <c:pt idx="6">
                  <c:v>16.073241224480071</c:v>
                </c:pt>
                <c:pt idx="7">
                  <c:v>15.292249784165193</c:v>
                </c:pt>
                <c:pt idx="8">
                  <c:v>16.349094802218097</c:v>
                </c:pt>
                <c:pt idx="9">
                  <c:v>18.628092960673502</c:v>
                </c:pt>
                <c:pt idx="10">
                  <c:v>18.21272223873984</c:v>
                </c:pt>
                <c:pt idx="11">
                  <c:v>16.887492026560942</c:v>
                </c:pt>
                <c:pt idx="12">
                  <c:v>17.06852095214105</c:v>
                </c:pt>
                <c:pt idx="13">
                  <c:v>15.267808581390383</c:v>
                </c:pt>
                <c:pt idx="14">
                  <c:v>15.544567661258457</c:v>
                </c:pt>
                <c:pt idx="15">
                  <c:v>14.63004029310121</c:v>
                </c:pt>
                <c:pt idx="16">
                  <c:v>14.904815768858933</c:v>
                </c:pt>
                <c:pt idx="17">
                  <c:v>15.287801112186886</c:v>
                </c:pt>
                <c:pt idx="18">
                  <c:v>15.356520657510551</c:v>
                </c:pt>
                <c:pt idx="19">
                  <c:v>15.531806806155361</c:v>
                </c:pt>
                <c:pt idx="20">
                  <c:v>16.472222420398968</c:v>
                </c:pt>
                <c:pt idx="21">
                  <c:v>17.707274173854042</c:v>
                </c:pt>
                <c:pt idx="22">
                  <c:v>18.340590112196463</c:v>
                </c:pt>
                <c:pt idx="23">
                  <c:v>18.435057651222323</c:v>
                </c:pt>
                <c:pt idx="24">
                  <c:v>19.82799865766664</c:v>
                </c:pt>
                <c:pt idx="25">
                  <c:v>20.905240169324195</c:v>
                </c:pt>
                <c:pt idx="26">
                  <c:v>21.493142972633521</c:v>
                </c:pt>
                <c:pt idx="27">
                  <c:v>22.012188667762263</c:v>
                </c:pt>
                <c:pt idx="28">
                  <c:v>22.524672386502278</c:v>
                </c:pt>
                <c:pt idx="29">
                  <c:v>22.275804444622167</c:v>
                </c:pt>
                <c:pt idx="30">
                  <c:v>22.427352092377834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F-48D3-9D1E-37730B936C84}"/>
            </c:ext>
          </c:extLst>
        </c:ser>
        <c:ser>
          <c:idx val="3"/>
          <c:order val="3"/>
          <c:tx>
            <c:strRef>
              <c:f>'Table 5'!$F$5</c:f>
              <c:strCache>
                <c:ptCount val="1"/>
                <c:pt idx="0">
                  <c:v>Equity instruments (% of total assets)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5'!$F$6:$F$36</c:f>
              <c:numCache>
                <c:formatCode>0.0</c:formatCode>
                <c:ptCount val="31"/>
                <c:pt idx="0">
                  <c:v>0.10681235520333694</c:v>
                </c:pt>
                <c:pt idx="1">
                  <c:v>0.10100773163337104</c:v>
                </c:pt>
                <c:pt idx="2">
                  <c:v>9.7559093759133228E-2</c:v>
                </c:pt>
                <c:pt idx="3">
                  <c:v>0.10571723609758384</c:v>
                </c:pt>
                <c:pt idx="4">
                  <c:v>0.11199450552273751</c:v>
                </c:pt>
                <c:pt idx="5">
                  <c:v>0.12051041455863984</c:v>
                </c:pt>
                <c:pt idx="6">
                  <c:v>0.12365614316923754</c:v>
                </c:pt>
                <c:pt idx="7">
                  <c:v>0.14201474717026558</c:v>
                </c:pt>
                <c:pt idx="8">
                  <c:v>0.14026439368798624</c:v>
                </c:pt>
                <c:pt idx="9">
                  <c:v>0.14523320217411737</c:v>
                </c:pt>
                <c:pt idx="10">
                  <c:v>0.14350123208910731</c:v>
                </c:pt>
                <c:pt idx="11">
                  <c:v>0.12278661109214943</c:v>
                </c:pt>
                <c:pt idx="12">
                  <c:v>0.13781088983544965</c:v>
                </c:pt>
                <c:pt idx="13">
                  <c:v>0.12699475853090395</c:v>
                </c:pt>
                <c:pt idx="14">
                  <c:v>0.124423814022732</c:v>
                </c:pt>
                <c:pt idx="15">
                  <c:v>0.13757672881276922</c:v>
                </c:pt>
                <c:pt idx="16">
                  <c:v>0.14336151224796281</c:v>
                </c:pt>
                <c:pt idx="17">
                  <c:v>0.13689043201756329</c:v>
                </c:pt>
                <c:pt idx="18">
                  <c:v>0.13340706061220442</c:v>
                </c:pt>
                <c:pt idx="19">
                  <c:v>0.13080559075690187</c:v>
                </c:pt>
                <c:pt idx="20">
                  <c:v>0.12701882895105951</c:v>
                </c:pt>
                <c:pt idx="21">
                  <c:v>0.12760595113718112</c:v>
                </c:pt>
                <c:pt idx="22">
                  <c:v>0.12166615511342042</c:v>
                </c:pt>
                <c:pt idx="23">
                  <c:v>0.1263425573802352</c:v>
                </c:pt>
                <c:pt idx="24">
                  <c:v>0.1346743007377732</c:v>
                </c:pt>
                <c:pt idx="25">
                  <c:v>0.13258170742232855</c:v>
                </c:pt>
                <c:pt idx="26">
                  <c:v>0.14612778335528007</c:v>
                </c:pt>
                <c:pt idx="27">
                  <c:v>0.14352622012327967</c:v>
                </c:pt>
                <c:pt idx="28">
                  <c:v>0.15175127493630416</c:v>
                </c:pt>
                <c:pt idx="29">
                  <c:v>0.2608707839267243</c:v>
                </c:pt>
                <c:pt idx="30">
                  <c:v>0.25839598462776742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F-48D3-9D1E-37730B936C84}"/>
            </c:ext>
          </c:extLst>
        </c:ser>
        <c:ser>
          <c:idx val="4"/>
          <c:order val="4"/>
          <c:tx>
            <c:strRef>
              <c:f>'Table 5'!$G$5</c:f>
              <c:strCache>
                <c:ptCount val="1"/>
                <c:pt idx="0">
                  <c:v>Tangible and intangible assets (% of total assets)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5'!$G$6:$G$36</c:f>
              <c:numCache>
                <c:formatCode>0.0</c:formatCode>
                <c:ptCount val="31"/>
                <c:pt idx="0">
                  <c:v>2.0933096837403484</c:v>
                </c:pt>
                <c:pt idx="1">
                  <c:v>1.8299728196655716</c:v>
                </c:pt>
                <c:pt idx="2">
                  <c:v>0.98607531692651129</c:v>
                </c:pt>
                <c:pt idx="3">
                  <c:v>1.0296888986452815</c:v>
                </c:pt>
                <c:pt idx="4">
                  <c:v>1.1967187283231053</c:v>
                </c:pt>
                <c:pt idx="5">
                  <c:v>1.3750350851657385</c:v>
                </c:pt>
                <c:pt idx="6">
                  <c:v>1.394380767146328</c:v>
                </c:pt>
                <c:pt idx="7">
                  <c:v>1.4299780672631539</c:v>
                </c:pt>
                <c:pt idx="8">
                  <c:v>1.4450017373502024</c:v>
                </c:pt>
                <c:pt idx="9">
                  <c:v>1.4115089546740918</c:v>
                </c:pt>
                <c:pt idx="10">
                  <c:v>1.3872435889707553</c:v>
                </c:pt>
                <c:pt idx="11">
                  <c:v>1.3839216272622792</c:v>
                </c:pt>
                <c:pt idx="12">
                  <c:v>1.3146149773982392</c:v>
                </c:pt>
                <c:pt idx="13">
                  <c:v>1.2409196402558149</c:v>
                </c:pt>
                <c:pt idx="14">
                  <c:v>1.1930541699930395</c:v>
                </c:pt>
                <c:pt idx="15">
                  <c:v>1.1871494133210863</c:v>
                </c:pt>
                <c:pt idx="16">
                  <c:v>1.1765965863142522</c:v>
                </c:pt>
                <c:pt idx="17">
                  <c:v>1.1720509402758374</c:v>
                </c:pt>
                <c:pt idx="18">
                  <c:v>1.1388604832418263</c:v>
                </c:pt>
                <c:pt idx="19">
                  <c:v>1.1385165685043062</c:v>
                </c:pt>
                <c:pt idx="20">
                  <c:v>1.1526662785816997</c:v>
                </c:pt>
                <c:pt idx="21">
                  <c:v>1.1255890514996403</c:v>
                </c:pt>
                <c:pt idx="22">
                  <c:v>1.1141229880467016</c:v>
                </c:pt>
                <c:pt idx="23">
                  <c:v>1.1598797599461912</c:v>
                </c:pt>
                <c:pt idx="24">
                  <c:v>1.1689110576688124</c:v>
                </c:pt>
                <c:pt idx="25">
                  <c:v>1.1681631201860023</c:v>
                </c:pt>
                <c:pt idx="26">
                  <c:v>1.1512198056110474</c:v>
                </c:pt>
                <c:pt idx="27">
                  <c:v>1.1557897577580227</c:v>
                </c:pt>
                <c:pt idx="28">
                  <c:v>1.1508475648299255</c:v>
                </c:pt>
                <c:pt idx="29">
                  <c:v>1.1430857943464996</c:v>
                </c:pt>
                <c:pt idx="30">
                  <c:v>1.1246404174541627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BF-48D3-9D1E-37730B936C84}"/>
            </c:ext>
          </c:extLst>
        </c:ser>
        <c:ser>
          <c:idx val="5"/>
          <c:order val="5"/>
          <c:tx>
            <c:strRef>
              <c:f>'Table 5'!$H$5</c:f>
              <c:strCache>
                <c:ptCount val="1"/>
                <c:pt idx="0">
                  <c:v>Other assets (% of total assets)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5'!$H$6:$H$36</c:f>
              <c:numCache>
                <c:formatCode>0.0</c:formatCode>
                <c:ptCount val="31"/>
                <c:pt idx="0">
                  <c:v>4.786115271251715</c:v>
                </c:pt>
                <c:pt idx="1">
                  <c:v>7.290251484971356</c:v>
                </c:pt>
                <c:pt idx="2">
                  <c:v>7.3995379669184427</c:v>
                </c:pt>
                <c:pt idx="3">
                  <c:v>7.2182413841333144</c:v>
                </c:pt>
                <c:pt idx="4">
                  <c:v>7.4973015745239859</c:v>
                </c:pt>
                <c:pt idx="5">
                  <c:v>4.9801688193337235</c:v>
                </c:pt>
                <c:pt idx="6">
                  <c:v>4.910297648622362</c:v>
                </c:pt>
                <c:pt idx="7">
                  <c:v>4.6485171244591701</c:v>
                </c:pt>
                <c:pt idx="8">
                  <c:v>4.7469270420510483</c:v>
                </c:pt>
                <c:pt idx="9">
                  <c:v>5.6773290407098784</c:v>
                </c:pt>
                <c:pt idx="10">
                  <c:v>5.3231907173185178</c:v>
                </c:pt>
                <c:pt idx="11">
                  <c:v>5.575684122702981</c:v>
                </c:pt>
                <c:pt idx="12">
                  <c:v>5.4408759845598018</c:v>
                </c:pt>
                <c:pt idx="13">
                  <c:v>4.5736473231164538</c:v>
                </c:pt>
                <c:pt idx="14">
                  <c:v>4.8705805867729737</c:v>
                </c:pt>
                <c:pt idx="15">
                  <c:v>5.0658939373560692</c:v>
                </c:pt>
                <c:pt idx="16">
                  <c:v>5.0674647803820827</c:v>
                </c:pt>
                <c:pt idx="17">
                  <c:v>4.8661360700944174</c:v>
                </c:pt>
                <c:pt idx="18">
                  <c:v>4.7849375191209704</c:v>
                </c:pt>
                <c:pt idx="19">
                  <c:v>4.1946589481583203</c:v>
                </c:pt>
                <c:pt idx="20">
                  <c:v>3.717147500742382</c:v>
                </c:pt>
                <c:pt idx="21">
                  <c:v>3.6785435505871651</c:v>
                </c:pt>
                <c:pt idx="22">
                  <c:v>3.5943914989149479</c:v>
                </c:pt>
                <c:pt idx="23">
                  <c:v>3.2661657308382832</c:v>
                </c:pt>
                <c:pt idx="24">
                  <c:v>3.3301902660657219</c:v>
                </c:pt>
                <c:pt idx="25">
                  <c:v>3.322297712479918</c:v>
                </c:pt>
                <c:pt idx="26">
                  <c:v>3.3326560658887385</c:v>
                </c:pt>
                <c:pt idx="27">
                  <c:v>2.7652800600770804</c:v>
                </c:pt>
                <c:pt idx="28">
                  <c:v>2.7606039735729375</c:v>
                </c:pt>
                <c:pt idx="29">
                  <c:v>2.4802563990836011</c:v>
                </c:pt>
                <c:pt idx="30">
                  <c:v>2.6915935614877804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BF-48D3-9D1E-37730B93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7277904"/>
        <c:axId val="1467281264"/>
      </c:barChart>
      <c:catAx>
        <c:axId val="14672779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67281264"/>
        <c:crosses val="autoZero"/>
        <c:auto val="0"/>
        <c:lblAlgn val="ctr"/>
        <c:lblOffset val="100"/>
        <c:noMultiLvlLbl val="0"/>
      </c:catAx>
      <c:valAx>
        <c:axId val="1467281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6727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02242709667532"/>
          <c:y val="0.85795550019793931"/>
          <c:w val="0.79387766673205229"/>
          <c:h val="0.12395939442902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5b. Balance Sheet</a:t>
            </a:r>
            <a:r>
              <a:rPr lang="en-GB" baseline="0"/>
              <a:t> Structure: Liabilities and Equity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'Table 5'!$I$5</c:f>
              <c:strCache>
                <c:ptCount val="1"/>
                <c:pt idx="0">
                  <c:v>Deposits (% of total assets)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5'!$I$6:$I$36</c:f>
              <c:numCache>
                <c:formatCode>0.0</c:formatCode>
                <c:ptCount val="31"/>
                <c:pt idx="0">
                  <c:v>89.151706134577111</c:v>
                </c:pt>
                <c:pt idx="1">
                  <c:v>89.511850564194702</c:v>
                </c:pt>
                <c:pt idx="2">
                  <c:v>90.512956296043996</c:v>
                </c:pt>
                <c:pt idx="3">
                  <c:v>90.329309945207683</c:v>
                </c:pt>
                <c:pt idx="4">
                  <c:v>89.581054672446598</c:v>
                </c:pt>
                <c:pt idx="5">
                  <c:v>89.717306833608006</c:v>
                </c:pt>
                <c:pt idx="6">
                  <c:v>89.425968273755984</c:v>
                </c:pt>
                <c:pt idx="7">
                  <c:v>89.657652658778346</c:v>
                </c:pt>
                <c:pt idx="8">
                  <c:v>89.696354715082649</c:v>
                </c:pt>
                <c:pt idx="9">
                  <c:v>89.884049872334487</c:v>
                </c:pt>
                <c:pt idx="10">
                  <c:v>89.760221601748654</c:v>
                </c:pt>
                <c:pt idx="11">
                  <c:v>89.907564021248191</c:v>
                </c:pt>
                <c:pt idx="12">
                  <c:v>90.408894489742849</c:v>
                </c:pt>
                <c:pt idx="13">
                  <c:v>90.385493837849168</c:v>
                </c:pt>
                <c:pt idx="14">
                  <c:v>90.242556015072211</c:v>
                </c:pt>
                <c:pt idx="15">
                  <c:v>90.701139589289255</c:v>
                </c:pt>
                <c:pt idx="16">
                  <c:v>89.854645508177853</c:v>
                </c:pt>
                <c:pt idx="17">
                  <c:v>90.104313384558949</c:v>
                </c:pt>
                <c:pt idx="18">
                  <c:v>89.991182844523522</c:v>
                </c:pt>
                <c:pt idx="19">
                  <c:v>90.920874609207615</c:v>
                </c:pt>
                <c:pt idx="20">
                  <c:v>90.023994036760286</c:v>
                </c:pt>
                <c:pt idx="21">
                  <c:v>89.543298484988924</c:v>
                </c:pt>
                <c:pt idx="22">
                  <c:v>88.594866165082777</c:v>
                </c:pt>
                <c:pt idx="23">
                  <c:v>88.04095742388553</c:v>
                </c:pt>
                <c:pt idx="24">
                  <c:v>87.288871802518742</c:v>
                </c:pt>
                <c:pt idx="25">
                  <c:v>86.427707902708391</c:v>
                </c:pt>
                <c:pt idx="26">
                  <c:v>85.769655211973657</c:v>
                </c:pt>
                <c:pt idx="27">
                  <c:v>86.110673668604136</c:v>
                </c:pt>
                <c:pt idx="28">
                  <c:v>85.749335963791424</c:v>
                </c:pt>
                <c:pt idx="29">
                  <c:v>85.725267894194559</c:v>
                </c:pt>
                <c:pt idx="30">
                  <c:v>85.705067685363218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9-43F4-A0AE-287F37DB1552}"/>
            </c:ext>
          </c:extLst>
        </c:ser>
        <c:ser>
          <c:idx val="1"/>
          <c:order val="1"/>
          <c:tx>
            <c:strRef>
              <c:f>'Table 5'!$J$5</c:f>
              <c:strCache>
                <c:ptCount val="1"/>
                <c:pt idx="0">
                  <c:v>Debt certificates (% of total assets)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5'!$J$6:$J$36</c:f>
              <c:numCache>
                <c:formatCode>0.0</c:formatCode>
                <c:ptCount val="31"/>
                <c:pt idx="0">
                  <c:v>0.29077112818702461</c:v>
                </c:pt>
                <c:pt idx="1">
                  <c:v>0.26892995891333443</c:v>
                </c:pt>
                <c:pt idx="2">
                  <c:v>0.36262083293470587</c:v>
                </c:pt>
                <c:pt idx="3">
                  <c:v>0.36265389610952692</c:v>
                </c:pt>
                <c:pt idx="4">
                  <c:v>0.33283035801452066</c:v>
                </c:pt>
                <c:pt idx="5">
                  <c:v>0.29612820629343506</c:v>
                </c:pt>
                <c:pt idx="6">
                  <c:v>0.30176663336071913</c:v>
                </c:pt>
                <c:pt idx="7">
                  <c:v>0.32534318907626014</c:v>
                </c:pt>
                <c:pt idx="8">
                  <c:v>0.31258238876123945</c:v>
                </c:pt>
                <c:pt idx="9">
                  <c:v>0.29391120976102286</c:v>
                </c:pt>
                <c:pt idx="10">
                  <c:v>0.28844936624067963</c:v>
                </c:pt>
                <c:pt idx="11">
                  <c:v>0.27714071652363115</c:v>
                </c:pt>
                <c:pt idx="12">
                  <c:v>0.25324835276935859</c:v>
                </c:pt>
                <c:pt idx="13">
                  <c:v>0.23968874488985362</c:v>
                </c:pt>
                <c:pt idx="14">
                  <c:v>0.21340476965743391</c:v>
                </c:pt>
                <c:pt idx="15">
                  <c:v>0.35323768124804678</c:v>
                </c:pt>
                <c:pt idx="16">
                  <c:v>0.36147630737825964</c:v>
                </c:pt>
                <c:pt idx="17">
                  <c:v>0.82472337091014392</c:v>
                </c:pt>
                <c:pt idx="18">
                  <c:v>0.97554479253419335</c:v>
                </c:pt>
                <c:pt idx="19">
                  <c:v>1.0316924573904542</c:v>
                </c:pt>
                <c:pt idx="20">
                  <c:v>1.0401475619318141</c:v>
                </c:pt>
                <c:pt idx="21">
                  <c:v>1.0232572805243272</c:v>
                </c:pt>
                <c:pt idx="22">
                  <c:v>1.5690430329033949</c:v>
                </c:pt>
                <c:pt idx="23">
                  <c:v>1.6019377560260819</c:v>
                </c:pt>
                <c:pt idx="24">
                  <c:v>1.5705138869356889</c:v>
                </c:pt>
                <c:pt idx="25">
                  <c:v>2.0636521212270815</c:v>
                </c:pt>
                <c:pt idx="26">
                  <c:v>2.3652272786229069</c:v>
                </c:pt>
                <c:pt idx="27">
                  <c:v>1.8070411333012724</c:v>
                </c:pt>
                <c:pt idx="28">
                  <c:v>1.8134244701824387</c:v>
                </c:pt>
                <c:pt idx="29">
                  <c:v>1.7475306455451756</c:v>
                </c:pt>
                <c:pt idx="30">
                  <c:v>1.5488018779957045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9-43F4-A0AE-287F37DB1552}"/>
            </c:ext>
          </c:extLst>
        </c:ser>
        <c:ser>
          <c:idx val="2"/>
          <c:order val="2"/>
          <c:tx>
            <c:strRef>
              <c:f>'Table 5'!$K$5</c:f>
              <c:strCache>
                <c:ptCount val="1"/>
                <c:pt idx="0">
                  <c:v>Subordinated liabilities (% of total assets)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5'!$K$6:$K$36</c:f>
              <c:numCache>
                <c:formatCode>0.0</c:formatCode>
                <c:ptCount val="31"/>
                <c:pt idx="0">
                  <c:v>0.76663220850407643</c:v>
                </c:pt>
                <c:pt idx="1">
                  <c:v>0.628575927332511</c:v>
                </c:pt>
                <c:pt idx="2">
                  <c:v>0.63130135772123297</c:v>
                </c:pt>
                <c:pt idx="3">
                  <c:v>0.6415206348455047</c:v>
                </c:pt>
                <c:pt idx="4">
                  <c:v>0.62084338855785393</c:v>
                </c:pt>
                <c:pt idx="5">
                  <c:v>0.47529879746722686</c:v>
                </c:pt>
                <c:pt idx="6">
                  <c:v>0.48835362826335427</c:v>
                </c:pt>
                <c:pt idx="7">
                  <c:v>0.50101870991663955</c:v>
                </c:pt>
                <c:pt idx="8">
                  <c:v>0.47089011894642807</c:v>
                </c:pt>
                <c:pt idx="9">
                  <c:v>0.49470949900709132</c:v>
                </c:pt>
                <c:pt idx="10">
                  <c:v>0.50345825912412268</c:v>
                </c:pt>
                <c:pt idx="11">
                  <c:v>0.51357157552620369</c:v>
                </c:pt>
                <c:pt idx="12">
                  <c:v>0.45946424374841016</c:v>
                </c:pt>
                <c:pt idx="13">
                  <c:v>1.0390988738396965</c:v>
                </c:pt>
                <c:pt idx="14">
                  <c:v>1.1554130264804829</c:v>
                </c:pt>
                <c:pt idx="15">
                  <c:v>1.1243246692028952</c:v>
                </c:pt>
                <c:pt idx="16">
                  <c:v>1.4199896187302861</c:v>
                </c:pt>
                <c:pt idx="17">
                  <c:v>0.95529972118326367</c:v>
                </c:pt>
                <c:pt idx="18">
                  <c:v>0.9594939183219835</c:v>
                </c:pt>
                <c:pt idx="19">
                  <c:v>0.51499084682159224</c:v>
                </c:pt>
                <c:pt idx="20">
                  <c:v>0.83288807017416533</c:v>
                </c:pt>
                <c:pt idx="21">
                  <c:v>0.83132499979414409</c:v>
                </c:pt>
                <c:pt idx="22">
                  <c:v>0.84170892504011541</c:v>
                </c:pt>
                <c:pt idx="23">
                  <c:v>0.83077821909854133</c:v>
                </c:pt>
                <c:pt idx="24">
                  <c:v>0.85845183851738383</c:v>
                </c:pt>
                <c:pt idx="25">
                  <c:v>0.84989958469235383</c:v>
                </c:pt>
                <c:pt idx="26">
                  <c:v>0.54562689200319914</c:v>
                </c:pt>
                <c:pt idx="27">
                  <c:v>0.82551601353579929</c:v>
                </c:pt>
                <c:pt idx="28">
                  <c:v>0.83454977858981416</c:v>
                </c:pt>
                <c:pt idx="29">
                  <c:v>0.78306301916941778</c:v>
                </c:pt>
                <c:pt idx="30">
                  <c:v>0.88203225338691371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9-43F4-A0AE-287F37DB1552}"/>
            </c:ext>
          </c:extLst>
        </c:ser>
        <c:ser>
          <c:idx val="3"/>
          <c:order val="3"/>
          <c:tx>
            <c:strRef>
              <c:f>'Table 5'!$L$5</c:f>
              <c:strCache>
                <c:ptCount val="1"/>
                <c:pt idx="0">
                  <c:v>Other liabilities (% of total assets)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5'!$L$6:$L$36</c:f>
              <c:numCache>
                <c:formatCode>0.0</c:formatCode>
                <c:ptCount val="31"/>
                <c:pt idx="0">
                  <c:v>1.8751510850255084</c:v>
                </c:pt>
                <c:pt idx="1">
                  <c:v>1.8087884657308682</c:v>
                </c:pt>
                <c:pt idx="2">
                  <c:v>1.5343802474495305</c:v>
                </c:pt>
                <c:pt idx="3">
                  <c:v>1.5887557919937654</c:v>
                </c:pt>
                <c:pt idx="4">
                  <c:v>1.7359002772929768</c:v>
                </c:pt>
                <c:pt idx="5">
                  <c:v>1.744872014553053</c:v>
                </c:pt>
                <c:pt idx="6">
                  <c:v>1.8653334613864041</c:v>
                </c:pt>
                <c:pt idx="7">
                  <c:v>1.7331286480361725</c:v>
                </c:pt>
                <c:pt idx="8">
                  <c:v>1.8008912982770451</c:v>
                </c:pt>
                <c:pt idx="9">
                  <c:v>1.877753775890368</c:v>
                </c:pt>
                <c:pt idx="10">
                  <c:v>1.9717776996356993</c:v>
                </c:pt>
                <c:pt idx="11">
                  <c:v>1.9972219069189816</c:v>
                </c:pt>
                <c:pt idx="12">
                  <c:v>1.7997281847234678</c:v>
                </c:pt>
                <c:pt idx="13">
                  <c:v>1.7131321396914689</c:v>
                </c:pt>
                <c:pt idx="14">
                  <c:v>1.8417746583786285</c:v>
                </c:pt>
                <c:pt idx="15">
                  <c:v>1.6016526900828387</c:v>
                </c:pt>
                <c:pt idx="16">
                  <c:v>2.0057335929693432</c:v>
                </c:pt>
                <c:pt idx="17">
                  <c:v>1.6783968307281361</c:v>
                </c:pt>
                <c:pt idx="18">
                  <c:v>1.7872973658738653</c:v>
                </c:pt>
                <c:pt idx="19">
                  <c:v>1.6547791719398044</c:v>
                </c:pt>
                <c:pt idx="20">
                  <c:v>1.6646337576451837</c:v>
                </c:pt>
                <c:pt idx="21">
                  <c:v>1.7551696230238147</c:v>
                </c:pt>
                <c:pt idx="22">
                  <c:v>1.7869037447357623</c:v>
                </c:pt>
                <c:pt idx="23">
                  <c:v>1.7789659590193974</c:v>
                </c:pt>
                <c:pt idx="24">
                  <c:v>1.828151645874565</c:v>
                </c:pt>
                <c:pt idx="25">
                  <c:v>1.9011245140139323</c:v>
                </c:pt>
                <c:pt idx="26">
                  <c:v>2.0354624296285388</c:v>
                </c:pt>
                <c:pt idx="27">
                  <c:v>1.797606478241065</c:v>
                </c:pt>
                <c:pt idx="28">
                  <c:v>1.8176910928289269</c:v>
                </c:pt>
                <c:pt idx="29">
                  <c:v>1.9154761918600967</c:v>
                </c:pt>
                <c:pt idx="30">
                  <c:v>1.8990543484555014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C9-43F4-A0AE-287F37DB1552}"/>
            </c:ext>
          </c:extLst>
        </c:ser>
        <c:ser>
          <c:idx val="4"/>
          <c:order val="4"/>
          <c:tx>
            <c:strRef>
              <c:f>'Table 5'!$M$5</c:f>
              <c:strCache>
                <c:ptCount val="1"/>
                <c:pt idx="0">
                  <c:v>Total equity (% of total assets)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5'!$B$6:$B$36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5'!$M$6:$M$36</c:f>
              <c:numCache>
                <c:formatCode>0.0</c:formatCode>
                <c:ptCount val="31"/>
                <c:pt idx="0">
                  <c:v>7.9157394437062738</c:v>
                </c:pt>
                <c:pt idx="1">
                  <c:v>7.7818550838285772</c:v>
                </c:pt>
                <c:pt idx="2">
                  <c:v>6.9587412658505334</c:v>
                </c:pt>
                <c:pt idx="3">
                  <c:v>7.0777597318435266</c:v>
                </c:pt>
                <c:pt idx="4">
                  <c:v>7.7293713036880467</c:v>
                </c:pt>
                <c:pt idx="5">
                  <c:v>7.7663941480782723</c:v>
                </c:pt>
                <c:pt idx="6">
                  <c:v>7.918578003233538</c:v>
                </c:pt>
                <c:pt idx="7">
                  <c:v>7.7828567941925737</c:v>
                </c:pt>
                <c:pt idx="8">
                  <c:v>7.7192814789326336</c:v>
                </c:pt>
                <c:pt idx="9">
                  <c:v>7.4495756430070195</c:v>
                </c:pt>
                <c:pt idx="10">
                  <c:v>7.4760930732508406</c:v>
                </c:pt>
                <c:pt idx="11">
                  <c:v>7.3045017797829903</c:v>
                </c:pt>
                <c:pt idx="12">
                  <c:v>7.0786647290159115</c:v>
                </c:pt>
                <c:pt idx="13">
                  <c:v>6.622586403729823</c:v>
                </c:pt>
                <c:pt idx="14">
                  <c:v>6.5468515304112396</c:v>
                </c:pt>
                <c:pt idx="15">
                  <c:v>6.2196453701769734</c:v>
                </c:pt>
                <c:pt idx="16">
                  <c:v>6.3581549727442548</c:v>
                </c:pt>
                <c:pt idx="17">
                  <c:v>6.4372666926195086</c:v>
                </c:pt>
                <c:pt idx="18">
                  <c:v>6.2864810787464354</c:v>
                </c:pt>
                <c:pt idx="19">
                  <c:v>5.8776629146405321</c:v>
                </c:pt>
                <c:pt idx="20">
                  <c:v>6.4383365734885425</c:v>
                </c:pt>
                <c:pt idx="21">
                  <c:v>6.8469496116687862</c:v>
                </c:pt>
                <c:pt idx="22">
                  <c:v>7.207478132237954</c:v>
                </c:pt>
                <c:pt idx="23">
                  <c:v>7.747360641970447</c:v>
                </c:pt>
                <c:pt idx="24">
                  <c:v>8.4540108261536204</c:v>
                </c:pt>
                <c:pt idx="25">
                  <c:v>8.7576158773582478</c:v>
                </c:pt>
                <c:pt idx="26">
                  <c:v>9.2840281877717032</c:v>
                </c:pt>
                <c:pt idx="27">
                  <c:v>9.4591627063177288</c:v>
                </c:pt>
                <c:pt idx="28">
                  <c:v>9.7849986946073937</c:v>
                </c:pt>
                <c:pt idx="29">
                  <c:v>9.8286622492307636</c:v>
                </c:pt>
                <c:pt idx="30">
                  <c:v>9.9650438347986654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C9-43F4-A0AE-287F37DB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7277904"/>
        <c:axId val="1467281264"/>
      </c:barChart>
      <c:catAx>
        <c:axId val="14672779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67281264"/>
        <c:crosses val="autoZero"/>
        <c:auto val="0"/>
        <c:lblAlgn val="ctr"/>
        <c:lblOffset val="100"/>
        <c:noMultiLvlLbl val="0"/>
      </c:catAx>
      <c:valAx>
        <c:axId val="1467281264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6727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5.1a.</a:t>
            </a:r>
            <a:r>
              <a:rPr lang="en-GB" baseline="0"/>
              <a:t> </a:t>
            </a:r>
            <a:r>
              <a:rPr lang="en-GB"/>
              <a:t>Financial assets by valuation method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1529343857715439E-2"/>
          <c:y val="9.7562081929755087E-2"/>
          <c:w val="0.93225912502061259"/>
          <c:h val="0.629811794862448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'Table 5.1'!$C$4</c:f>
              <c:strCache>
                <c:ptCount val="1"/>
                <c:pt idx="0">
                  <c:v>Held at amortised cost (% of total financial assets)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5.1'!$C$6:$C$36</c:f>
              <c:numCache>
                <c:formatCode>0.0</c:formatCode>
                <c:ptCount val="31"/>
                <c:pt idx="0">
                  <c:v>93.512816577365086</c:v>
                </c:pt>
                <c:pt idx="1">
                  <c:v>89.005879128797702</c:v>
                </c:pt>
                <c:pt idx="2">
                  <c:v>89.310936447574534</c:v>
                </c:pt>
                <c:pt idx="3">
                  <c:v>90.865206772619473</c:v>
                </c:pt>
                <c:pt idx="4">
                  <c:v>90.42560369007559</c:v>
                </c:pt>
                <c:pt idx="5">
                  <c:v>94.907352106787712</c:v>
                </c:pt>
                <c:pt idx="6">
                  <c:v>94.614513565428794</c:v>
                </c:pt>
                <c:pt idx="7">
                  <c:v>94.506079194394474</c:v>
                </c:pt>
                <c:pt idx="8">
                  <c:v>94.806372543235753</c:v>
                </c:pt>
                <c:pt idx="9">
                  <c:v>93.434521015895044</c:v>
                </c:pt>
                <c:pt idx="10">
                  <c:v>93.998660350260295</c:v>
                </c:pt>
                <c:pt idx="11">
                  <c:v>93.236859681620672</c:v>
                </c:pt>
                <c:pt idx="12">
                  <c:v>93.471598834594559</c:v>
                </c:pt>
                <c:pt idx="13">
                  <c:v>96.194685724397658</c:v>
                </c:pt>
                <c:pt idx="14">
                  <c:v>95.422658073821395</c:v>
                </c:pt>
                <c:pt idx="15">
                  <c:v>93.870175229038139</c:v>
                </c:pt>
                <c:pt idx="16">
                  <c:v>94.505844966026544</c:v>
                </c:pt>
                <c:pt idx="17">
                  <c:v>95.487348254928122</c:v>
                </c:pt>
                <c:pt idx="18">
                  <c:v>95.753481388416702</c:v>
                </c:pt>
                <c:pt idx="19">
                  <c:v>96.681198945935435</c:v>
                </c:pt>
                <c:pt idx="20">
                  <c:v>97.977891515262556</c:v>
                </c:pt>
                <c:pt idx="21">
                  <c:v>97.430941607860106</c:v>
                </c:pt>
                <c:pt idx="22">
                  <c:v>97.459684211122578</c:v>
                </c:pt>
                <c:pt idx="23">
                  <c:v>97.607854879209583</c:v>
                </c:pt>
                <c:pt idx="24">
                  <c:v>97.54715081849271</c:v>
                </c:pt>
                <c:pt idx="25">
                  <c:v>97.601677328454841</c:v>
                </c:pt>
                <c:pt idx="26">
                  <c:v>97.67642780535914</c:v>
                </c:pt>
                <c:pt idx="27">
                  <c:v>97.8424984020821</c:v>
                </c:pt>
                <c:pt idx="28">
                  <c:v>98.123042594798889</c:v>
                </c:pt>
                <c:pt idx="29">
                  <c:v>98.285895309711591</c:v>
                </c:pt>
                <c:pt idx="30">
                  <c:v>97.859948867174083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5-4EFE-8B1D-2CD7F75B43B4}"/>
            </c:ext>
          </c:extLst>
        </c:ser>
        <c:ser>
          <c:idx val="1"/>
          <c:order val="1"/>
          <c:tx>
            <c:strRef>
              <c:f>'Table 5.1'!$G$4</c:f>
              <c:strCache>
                <c:ptCount val="1"/>
                <c:pt idx="0">
                  <c:v>Held at fair value through other comprehensive income (% of total financial assets)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5.1'!$G$6:$G$36</c:f>
              <c:numCache>
                <c:formatCode>0.0</c:formatCode>
                <c:ptCount val="31"/>
                <c:pt idx="0">
                  <c:v>4.3034626685095958</c:v>
                </c:pt>
                <c:pt idx="1">
                  <c:v>4.5474548268913706</c:v>
                </c:pt>
                <c:pt idx="2">
                  <c:v>3.8536898383951175</c:v>
                </c:pt>
                <c:pt idx="3">
                  <c:v>4.0727662826620987</c:v>
                </c:pt>
                <c:pt idx="4">
                  <c:v>4.4140218032183656</c:v>
                </c:pt>
                <c:pt idx="5">
                  <c:v>4.3319382468249943</c:v>
                </c:pt>
                <c:pt idx="6">
                  <c:v>4.6477415294227722</c:v>
                </c:pt>
                <c:pt idx="7">
                  <c:v>4.4314462740309102</c:v>
                </c:pt>
                <c:pt idx="8">
                  <c:v>4.3402680857623226</c:v>
                </c:pt>
                <c:pt idx="9">
                  <c:v>4.4374038270964489</c:v>
                </c:pt>
                <c:pt idx="10">
                  <c:v>3.903016070350124</c:v>
                </c:pt>
                <c:pt idx="11">
                  <c:v>3.6802395087157276</c:v>
                </c:pt>
                <c:pt idx="12">
                  <c:v>3.5896340038763768</c:v>
                </c:pt>
                <c:pt idx="13">
                  <c:v>3.216941960155173</c:v>
                </c:pt>
                <c:pt idx="14">
                  <c:v>3.2141097688475777</c:v>
                </c:pt>
                <c:pt idx="15">
                  <c:v>3.1053454428396545</c:v>
                </c:pt>
                <c:pt idx="16">
                  <c:v>2.8828757750049538</c:v>
                </c:pt>
                <c:pt idx="17">
                  <c:v>1.981147959859259</c:v>
                </c:pt>
                <c:pt idx="18">
                  <c:v>1.8492680088449704</c:v>
                </c:pt>
                <c:pt idx="19">
                  <c:v>1.7416129178719646</c:v>
                </c:pt>
                <c:pt idx="20">
                  <c:v>1.6514915590897301</c:v>
                </c:pt>
                <c:pt idx="21">
                  <c:v>2.2035426796813495</c:v>
                </c:pt>
                <c:pt idx="22">
                  <c:v>2.1852633620965412</c:v>
                </c:pt>
                <c:pt idx="23">
                  <c:v>2.1371527772293391</c:v>
                </c:pt>
                <c:pt idx="24">
                  <c:v>2.2006380576520357</c:v>
                </c:pt>
                <c:pt idx="25">
                  <c:v>2.1514945710216153</c:v>
                </c:pt>
                <c:pt idx="26">
                  <c:v>2.0435520103664784</c:v>
                </c:pt>
                <c:pt idx="27">
                  <c:v>1.8285114529639059</c:v>
                </c:pt>
                <c:pt idx="28">
                  <c:v>1.6547387091332495</c:v>
                </c:pt>
                <c:pt idx="29">
                  <c:v>1.4954267044463021</c:v>
                </c:pt>
                <c:pt idx="30">
                  <c:v>1.5587946213702342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5-4EFE-8B1D-2CD7F75B43B4}"/>
            </c:ext>
          </c:extLst>
        </c:ser>
        <c:ser>
          <c:idx val="2"/>
          <c:order val="2"/>
          <c:tx>
            <c:strRef>
              <c:f>'Table 5.1'!$H$4</c:f>
              <c:strCache>
                <c:ptCount val="1"/>
                <c:pt idx="0">
                  <c:v>Held at fair value through Profit &amp; Loss (% of total financial assets)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5.1'!$H$6:$H$36</c:f>
              <c:numCache>
                <c:formatCode>0.0</c:formatCode>
                <c:ptCount val="31"/>
                <c:pt idx="0">
                  <c:v>2.1837207541253161</c:v>
                </c:pt>
                <c:pt idx="1">
                  <c:v>2.2238718836383407</c:v>
                </c:pt>
                <c:pt idx="2">
                  <c:v>2.5032787405003867</c:v>
                </c:pt>
                <c:pt idx="3">
                  <c:v>0.71470016371966361</c:v>
                </c:pt>
                <c:pt idx="4">
                  <c:v>0.74295877519915932</c:v>
                </c:pt>
                <c:pt idx="5">
                  <c:v>0.75089273716026261</c:v>
                </c:pt>
                <c:pt idx="6">
                  <c:v>0.73774490514843427</c:v>
                </c:pt>
                <c:pt idx="7">
                  <c:v>0.76777255217151275</c:v>
                </c:pt>
                <c:pt idx="8">
                  <c:v>0.56451618598566677</c:v>
                </c:pt>
                <c:pt idx="9">
                  <c:v>0.56591354069865951</c:v>
                </c:pt>
                <c:pt idx="10">
                  <c:v>0.5893665546241359</c:v>
                </c:pt>
                <c:pt idx="11">
                  <c:v>0.57406663152455906</c:v>
                </c:pt>
                <c:pt idx="12">
                  <c:v>0.56263195999379556</c:v>
                </c:pt>
                <c:pt idx="13">
                  <c:v>0.50666407040300343</c:v>
                </c:pt>
                <c:pt idx="14">
                  <c:v>0.50197634505430899</c:v>
                </c:pt>
                <c:pt idx="15">
                  <c:v>0.49006839496081622</c:v>
                </c:pt>
                <c:pt idx="16">
                  <c:v>0.50467061350143561</c:v>
                </c:pt>
                <c:pt idx="17">
                  <c:v>0.50463196198833982</c:v>
                </c:pt>
                <c:pt idx="18">
                  <c:v>0.40437575958296063</c:v>
                </c:pt>
                <c:pt idx="19">
                  <c:v>0.38264423236810297</c:v>
                </c:pt>
                <c:pt idx="20">
                  <c:v>0.37061692564770915</c:v>
                </c:pt>
                <c:pt idx="21">
                  <c:v>0.36551571245854647</c:v>
                </c:pt>
                <c:pt idx="22">
                  <c:v>0.35505242678087123</c:v>
                </c:pt>
                <c:pt idx="23">
                  <c:v>0.24829954421898784</c:v>
                </c:pt>
                <c:pt idx="24">
                  <c:v>0.2452151112265222</c:v>
                </c:pt>
                <c:pt idx="25">
                  <c:v>0.2468281005235449</c:v>
                </c:pt>
                <c:pt idx="26">
                  <c:v>0.23677611827088782</c:v>
                </c:pt>
                <c:pt idx="27">
                  <c:v>0.24273193002828458</c:v>
                </c:pt>
                <c:pt idx="28">
                  <c:v>0.22221869606785963</c:v>
                </c:pt>
                <c:pt idx="29">
                  <c:v>0.21767109156326131</c:v>
                </c:pt>
                <c:pt idx="30">
                  <c:v>0.20394442069325805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5-4EFE-8B1D-2CD7F75B43B4}"/>
            </c:ext>
          </c:extLst>
        </c:ser>
        <c:ser>
          <c:idx val="3"/>
          <c:order val="3"/>
          <c:tx>
            <c:strRef>
              <c:f>'Table 5.1'!$I$4</c:f>
              <c:strCache>
                <c:ptCount val="1"/>
                <c:pt idx="0">
                  <c:v>Held for sale (% of total financial assets)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5.1'!$I$6:$I$36</c:f>
              <c:numCache>
                <c:formatCode>0.0</c:formatCode>
                <c:ptCount val="31"/>
                <c:pt idx="0">
                  <c:v>0</c:v>
                </c:pt>
                <c:pt idx="1">
                  <c:v>4.2227941606725823</c:v>
                </c:pt>
                <c:pt idx="2">
                  <c:v>4.3320949735299674</c:v>
                </c:pt>
                <c:pt idx="3">
                  <c:v>4.3473267809987721</c:v>
                </c:pt>
                <c:pt idx="4">
                  <c:v>4.4174157315068907</c:v>
                </c:pt>
                <c:pt idx="5">
                  <c:v>9.8169092270347976E-3</c:v>
                </c:pt>
                <c:pt idx="6">
                  <c:v>0</c:v>
                </c:pt>
                <c:pt idx="7">
                  <c:v>0.29470197940309761</c:v>
                </c:pt>
                <c:pt idx="8">
                  <c:v>0.28884318501626471</c:v>
                </c:pt>
                <c:pt idx="9">
                  <c:v>1.5621616163098544</c:v>
                </c:pt>
                <c:pt idx="10">
                  <c:v>1.5089570247654365</c:v>
                </c:pt>
                <c:pt idx="11">
                  <c:v>2.5088341798572675</c:v>
                </c:pt>
                <c:pt idx="12">
                  <c:v>2.3761351998691094</c:v>
                </c:pt>
                <c:pt idx="13">
                  <c:v>8.1708245044175287E-2</c:v>
                </c:pt>
                <c:pt idx="14">
                  <c:v>0.86125581227670889</c:v>
                </c:pt>
                <c:pt idx="15">
                  <c:v>2.5344109316293792</c:v>
                </c:pt>
                <c:pt idx="16">
                  <c:v>2.1066086438866578</c:v>
                </c:pt>
                <c:pt idx="17">
                  <c:v>2.0268718248027926</c:v>
                </c:pt>
                <c:pt idx="18">
                  <c:v>1.9928748431553671</c:v>
                </c:pt>
                <c:pt idx="19">
                  <c:v>1.1945439038244929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6.6928009288479712E-3</c:v>
                </c:pt>
                <c:pt idx="24">
                  <c:v>6.9960158721405598E-3</c:v>
                </c:pt>
                <c:pt idx="25">
                  <c:v>0</c:v>
                </c:pt>
                <c:pt idx="26">
                  <c:v>4.3244066003492489E-2</c:v>
                </c:pt>
                <c:pt idx="27">
                  <c:v>8.6258214925711549E-2</c:v>
                </c:pt>
                <c:pt idx="28">
                  <c:v>0</c:v>
                </c:pt>
                <c:pt idx="29">
                  <c:v>1.0068942788485202E-3</c:v>
                </c:pt>
                <c:pt idx="30">
                  <c:v>0.37731209076242594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5-4EFE-8B1D-2CD7F75B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23664"/>
        <c:axId val="1472024144"/>
      </c:barChart>
      <c:catAx>
        <c:axId val="1472023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4144"/>
        <c:crosses val="autoZero"/>
        <c:auto val="0"/>
        <c:lblAlgn val="ctr"/>
        <c:lblOffset val="100"/>
        <c:noMultiLvlLbl val="0"/>
      </c:catAx>
      <c:valAx>
        <c:axId val="1472024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308516809686717E-2"/>
          <c:y val="0.89215175380312406"/>
          <c:w val="0.93254366814380762"/>
          <c:h val="9.2065757882545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5.1b.</a:t>
            </a:r>
            <a:r>
              <a:rPr lang="en-GB" baseline="0"/>
              <a:t> </a:t>
            </a:r>
            <a:r>
              <a:rPr lang="en-GB"/>
              <a:t>Financial assets held at amortised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'Table 5.1'!$D$5</c:f>
              <c:strCache>
                <c:ptCount val="1"/>
                <c:pt idx="0">
                  <c:v>Cash and cash balances with central 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5.1'!$D$6:$D$36</c:f>
              <c:numCache>
                <c:formatCode>0.0</c:formatCode>
                <c:ptCount val="31"/>
                <c:pt idx="9">
                  <c:v>21.009967092148834</c:v>
                </c:pt>
                <c:pt idx="10">
                  <c:v>22.957540409089678</c:v>
                </c:pt>
                <c:pt idx="11">
                  <c:v>24.576996340384472</c:v>
                </c:pt>
                <c:pt idx="12">
                  <c:v>26.850585169981628</c:v>
                </c:pt>
                <c:pt idx="13">
                  <c:v>34.066752126164062</c:v>
                </c:pt>
                <c:pt idx="14">
                  <c:v>34.29518748854786</c:v>
                </c:pt>
                <c:pt idx="15">
                  <c:v>36.718924909691999</c:v>
                </c:pt>
                <c:pt idx="16">
                  <c:v>37.534408117319643</c:v>
                </c:pt>
                <c:pt idx="17">
                  <c:v>37.259941786227806</c:v>
                </c:pt>
                <c:pt idx="18">
                  <c:v>37.754304586071257</c:v>
                </c:pt>
                <c:pt idx="19">
                  <c:v>39.618176825438354</c:v>
                </c:pt>
                <c:pt idx="20">
                  <c:v>39.071307081362797</c:v>
                </c:pt>
                <c:pt idx="21">
                  <c:v>38.831616318511514</c:v>
                </c:pt>
                <c:pt idx="22">
                  <c:v>38.526984600536998</c:v>
                </c:pt>
                <c:pt idx="23">
                  <c:v>38.816868820918472</c:v>
                </c:pt>
                <c:pt idx="24">
                  <c:v>35.513030142639295</c:v>
                </c:pt>
                <c:pt idx="25">
                  <c:v>33.682559762680455</c:v>
                </c:pt>
                <c:pt idx="26">
                  <c:v>33.171927579400545</c:v>
                </c:pt>
                <c:pt idx="27">
                  <c:v>32.020817002295971</c:v>
                </c:pt>
                <c:pt idx="28">
                  <c:v>30.411365324859389</c:v>
                </c:pt>
                <c:pt idx="29">
                  <c:v>29.835735956107328</c:v>
                </c:pt>
                <c:pt idx="30">
                  <c:v>29.511735809871475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7-45C0-BFF9-1D06FB445149}"/>
            </c:ext>
          </c:extLst>
        </c:ser>
        <c:ser>
          <c:idx val="1"/>
          <c:order val="1"/>
          <c:tx>
            <c:strRef>
              <c:f>'Table 5.1'!$E$5</c:f>
              <c:strCache>
                <c:ptCount val="1"/>
                <c:pt idx="0">
                  <c:v>Loans and advances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5.1'!$E$6:$E$36</c:f>
              <c:numCache>
                <c:formatCode>0.0</c:formatCode>
                <c:ptCount val="31"/>
                <c:pt idx="0">
                  <c:v>91.580525549455587</c:v>
                </c:pt>
                <c:pt idx="1">
                  <c:v>83.58025996600459</c:v>
                </c:pt>
                <c:pt idx="2">
                  <c:v>79.420228970670479</c:v>
                </c:pt>
                <c:pt idx="3">
                  <c:v>81.80860085764148</c:v>
                </c:pt>
                <c:pt idx="4">
                  <c:v>80.088901574128528</c:v>
                </c:pt>
                <c:pt idx="5">
                  <c:v>83.273631438532647</c:v>
                </c:pt>
                <c:pt idx="6">
                  <c:v>83.585715109738359</c:v>
                </c:pt>
                <c:pt idx="7">
                  <c:v>84.0350338079338</c:v>
                </c:pt>
                <c:pt idx="8">
                  <c:v>83.17484873106585</c:v>
                </c:pt>
                <c:pt idx="9">
                  <c:v>58.358033495117049</c:v>
                </c:pt>
                <c:pt idx="10">
                  <c:v>56.807196447450139</c:v>
                </c:pt>
                <c:pt idx="11">
                  <c:v>55.330444377799104</c:v>
                </c:pt>
                <c:pt idx="12">
                  <c:v>53.018919096442851</c:v>
                </c:pt>
                <c:pt idx="13">
                  <c:v>49.702777835556411</c:v>
                </c:pt>
                <c:pt idx="14">
                  <c:v>48.389937515917971</c:v>
                </c:pt>
                <c:pt idx="15">
                  <c:v>45.292258638106112</c:v>
                </c:pt>
                <c:pt idx="16">
                  <c:v>44.545328612693311</c:v>
                </c:pt>
                <c:pt idx="17">
                  <c:v>44.508668130193286</c:v>
                </c:pt>
                <c:pt idx="18">
                  <c:v>44.104513754420921</c:v>
                </c:pt>
                <c:pt idx="19">
                  <c:v>42.844543865027163</c:v>
                </c:pt>
                <c:pt idx="20">
                  <c:v>43.500344580128306</c:v>
                </c:pt>
                <c:pt idx="21">
                  <c:v>42.466753460953875</c:v>
                </c:pt>
                <c:pt idx="22">
                  <c:v>42.135758009582133</c:v>
                </c:pt>
                <c:pt idx="23">
                  <c:v>41.86567219805071</c:v>
                </c:pt>
                <c:pt idx="24">
                  <c:v>43.697867554173868</c:v>
                </c:pt>
                <c:pt idx="25">
                  <c:v>44.429826160626128</c:v>
                </c:pt>
                <c:pt idx="26">
                  <c:v>44.310564635805413</c:v>
                </c:pt>
                <c:pt idx="27">
                  <c:v>45.008574560606064</c:v>
                </c:pt>
                <c:pt idx="28">
                  <c:v>46.191593040969039</c:v>
                </c:pt>
                <c:pt idx="29">
                  <c:v>47.069002655206639</c:v>
                </c:pt>
                <c:pt idx="30">
                  <c:v>46.864316875421679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7-45C0-BFF9-1D06FB445149}"/>
            </c:ext>
          </c:extLst>
        </c:ser>
        <c:ser>
          <c:idx val="2"/>
          <c:order val="2"/>
          <c:tx>
            <c:strRef>
              <c:f>'Table 5.1'!$F$5</c:f>
              <c:strCache>
                <c:ptCount val="1"/>
                <c:pt idx="0">
                  <c:v>Debt instruments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'Table 5.1'!$B$6:$B$36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5.1'!$F$6:$F$36</c:f>
              <c:numCache>
                <c:formatCode>0.0</c:formatCode>
                <c:ptCount val="31"/>
                <c:pt idx="0">
                  <c:v>1.9322910279095102</c:v>
                </c:pt>
                <c:pt idx="1">
                  <c:v>5.4256191627931178</c:v>
                </c:pt>
                <c:pt idx="2">
                  <c:v>9.8907074769040459</c:v>
                </c:pt>
                <c:pt idx="3">
                  <c:v>9.0566059149779861</c:v>
                </c:pt>
                <c:pt idx="4">
                  <c:v>10.336702115947052</c:v>
                </c:pt>
                <c:pt idx="5">
                  <c:v>11.633720668255059</c:v>
                </c:pt>
                <c:pt idx="6">
                  <c:v>11.028798455690433</c:v>
                </c:pt>
                <c:pt idx="7">
                  <c:v>10.471045386460681</c:v>
                </c:pt>
                <c:pt idx="8">
                  <c:v>11.631523812169888</c:v>
                </c:pt>
                <c:pt idx="9">
                  <c:v>14.066520428629165</c:v>
                </c:pt>
                <c:pt idx="10">
                  <c:v>14.233923493720482</c:v>
                </c:pt>
                <c:pt idx="11">
                  <c:v>13.329418963437083</c:v>
                </c:pt>
                <c:pt idx="12">
                  <c:v>13.602094566503913</c:v>
                </c:pt>
                <c:pt idx="13">
                  <c:v>12.425155762677175</c:v>
                </c:pt>
                <c:pt idx="14">
                  <c:v>12.737533069355568</c:v>
                </c:pt>
                <c:pt idx="15">
                  <c:v>11.858991682772043</c:v>
                </c:pt>
                <c:pt idx="16">
                  <c:v>12.426108237593995</c:v>
                </c:pt>
                <c:pt idx="17">
                  <c:v>13.718738338507025</c:v>
                </c:pt>
                <c:pt idx="18">
                  <c:v>13.894663051046468</c:v>
                </c:pt>
                <c:pt idx="19">
                  <c:v>14.218478255469924</c:v>
                </c:pt>
                <c:pt idx="20">
                  <c:v>15.406239855397766</c:v>
                </c:pt>
                <c:pt idx="21">
                  <c:v>16.132571828394706</c:v>
                </c:pt>
                <c:pt idx="22">
                  <c:v>16.796941601003446</c:v>
                </c:pt>
                <c:pt idx="23">
                  <c:v>16.925313860240387</c:v>
                </c:pt>
                <c:pt idx="24">
                  <c:v>18.336253121679547</c:v>
                </c:pt>
                <c:pt idx="25">
                  <c:v>19.489291405148265</c:v>
                </c:pt>
                <c:pt idx="26">
                  <c:v>20.1939355917808</c:v>
                </c:pt>
                <c:pt idx="27">
                  <c:v>20.813106837609492</c:v>
                </c:pt>
                <c:pt idx="28">
                  <c:v>21.520084228970468</c:v>
                </c:pt>
                <c:pt idx="29">
                  <c:v>21.381156698397618</c:v>
                </c:pt>
                <c:pt idx="30">
                  <c:v>21.483896181880926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97-45C0-BFF9-1D06FB44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23664"/>
        <c:axId val="1472024144"/>
      </c:barChart>
      <c:catAx>
        <c:axId val="1472023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4144"/>
        <c:crosses val="autoZero"/>
        <c:auto val="0"/>
        <c:lblAlgn val="ctr"/>
        <c:lblOffset val="100"/>
        <c:noMultiLvlLbl val="0"/>
      </c:catAx>
      <c:valAx>
        <c:axId val="1472024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5.2a. Retail deposits</a:t>
            </a:r>
            <a:r>
              <a:rPr lang="en-GB" baseline="0"/>
              <a:t> breakdown by account type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'Table 5.2'!$C$5</c:f>
              <c:strCache>
                <c:ptCount val="1"/>
                <c:pt idx="0">
                  <c:v>Current deposits (% of total retail deposits(1))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5.2'!$C$6:$C$36</c:f>
              <c:numCache>
                <c:formatCode>0.0</c:formatCode>
                <c:ptCount val="31"/>
                <c:pt idx="0">
                  <c:v>41.478040800008849</c:v>
                </c:pt>
                <c:pt idx="1">
                  <c:v>43.173590699267592</c:v>
                </c:pt>
                <c:pt idx="2">
                  <c:v>44.287407125552249</c:v>
                </c:pt>
                <c:pt idx="3">
                  <c:v>44.76492738380896</c:v>
                </c:pt>
                <c:pt idx="4">
                  <c:v>45.549885570503513</c:v>
                </c:pt>
                <c:pt idx="5">
                  <c:v>47.404569350077779</c:v>
                </c:pt>
                <c:pt idx="6">
                  <c:v>48.063423613903545</c:v>
                </c:pt>
                <c:pt idx="7">
                  <c:v>50.854810854773348</c:v>
                </c:pt>
                <c:pt idx="8">
                  <c:v>52.803893121255626</c:v>
                </c:pt>
                <c:pt idx="9">
                  <c:v>54.752837562022385</c:v>
                </c:pt>
                <c:pt idx="10">
                  <c:v>56.381404616135519</c:v>
                </c:pt>
                <c:pt idx="11">
                  <c:v>58.247869840974943</c:v>
                </c:pt>
                <c:pt idx="12">
                  <c:v>60.489000131820802</c:v>
                </c:pt>
                <c:pt idx="13">
                  <c:v>61.574809310645072</c:v>
                </c:pt>
                <c:pt idx="14">
                  <c:v>62.938935639433154</c:v>
                </c:pt>
                <c:pt idx="15">
                  <c:v>64.203588760929293</c:v>
                </c:pt>
                <c:pt idx="16">
                  <c:v>66.377435234096751</c:v>
                </c:pt>
                <c:pt idx="17">
                  <c:v>67.933962403612</c:v>
                </c:pt>
                <c:pt idx="18">
                  <c:v>68.483192500212482</c:v>
                </c:pt>
                <c:pt idx="19">
                  <c:v>68.561553711337268</c:v>
                </c:pt>
                <c:pt idx="20">
                  <c:v>67.917545688307499</c:v>
                </c:pt>
                <c:pt idx="21">
                  <c:v>67.011906202926994</c:v>
                </c:pt>
                <c:pt idx="22">
                  <c:v>66.443290274748392</c:v>
                </c:pt>
                <c:pt idx="23">
                  <c:v>64.950749006080571</c:v>
                </c:pt>
                <c:pt idx="24">
                  <c:v>63.696498773725295</c:v>
                </c:pt>
                <c:pt idx="25">
                  <c:v>62.555687631285132</c:v>
                </c:pt>
                <c:pt idx="26">
                  <c:v>62.055817535664673</c:v>
                </c:pt>
                <c:pt idx="27">
                  <c:v>61.385965566010178</c:v>
                </c:pt>
                <c:pt idx="28">
                  <c:v>61.912263117101176</c:v>
                </c:pt>
                <c:pt idx="29">
                  <c:v>63.756883491705942</c:v>
                </c:pt>
                <c:pt idx="30">
                  <c:v>63.234713348684259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D-4B94-9614-0AD2A52F68AB}"/>
            </c:ext>
          </c:extLst>
        </c:ser>
        <c:ser>
          <c:idx val="1"/>
          <c:order val="1"/>
          <c:tx>
            <c:strRef>
              <c:f>'Table 5.2'!$D$5</c:f>
              <c:strCache>
                <c:ptCount val="1"/>
                <c:pt idx="0">
                  <c:v>Non-current deposits (% of total retail deposits(1))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5.2'!$D$6:$D$36</c:f>
              <c:numCache>
                <c:formatCode>0.0</c:formatCode>
                <c:ptCount val="31"/>
                <c:pt idx="0">
                  <c:v>58.521959199991151</c:v>
                </c:pt>
                <c:pt idx="1">
                  <c:v>56.826409300732408</c:v>
                </c:pt>
                <c:pt idx="2">
                  <c:v>55.712592874447751</c:v>
                </c:pt>
                <c:pt idx="3">
                  <c:v>55.23507261619104</c:v>
                </c:pt>
                <c:pt idx="4">
                  <c:v>54.450114429496487</c:v>
                </c:pt>
                <c:pt idx="5">
                  <c:v>52.595430649922221</c:v>
                </c:pt>
                <c:pt idx="6">
                  <c:v>51.936576386096455</c:v>
                </c:pt>
                <c:pt idx="7">
                  <c:v>49.145189145226652</c:v>
                </c:pt>
                <c:pt idx="8">
                  <c:v>47.196106878744374</c:v>
                </c:pt>
                <c:pt idx="9">
                  <c:v>45.247162437977615</c:v>
                </c:pt>
                <c:pt idx="10">
                  <c:v>43.618595383864481</c:v>
                </c:pt>
                <c:pt idx="11">
                  <c:v>41.752130159025057</c:v>
                </c:pt>
                <c:pt idx="12">
                  <c:v>39.510999868179198</c:v>
                </c:pt>
                <c:pt idx="13">
                  <c:v>38.425190689354928</c:v>
                </c:pt>
                <c:pt idx="14">
                  <c:v>37.061064360566846</c:v>
                </c:pt>
                <c:pt idx="15">
                  <c:v>35.796411239070707</c:v>
                </c:pt>
                <c:pt idx="16">
                  <c:v>33.622564765903249</c:v>
                </c:pt>
                <c:pt idx="17">
                  <c:v>32.066037596388</c:v>
                </c:pt>
                <c:pt idx="18">
                  <c:v>31.516807499787518</c:v>
                </c:pt>
                <c:pt idx="19">
                  <c:v>31.438446288662732</c:v>
                </c:pt>
                <c:pt idx="20">
                  <c:v>32.082454311692501</c:v>
                </c:pt>
                <c:pt idx="21">
                  <c:v>32.988093797073006</c:v>
                </c:pt>
                <c:pt idx="22">
                  <c:v>33.556709725251608</c:v>
                </c:pt>
                <c:pt idx="23">
                  <c:v>35.049250993919429</c:v>
                </c:pt>
                <c:pt idx="24">
                  <c:v>36.303501226274705</c:v>
                </c:pt>
                <c:pt idx="25">
                  <c:v>37.444312368714868</c:v>
                </c:pt>
                <c:pt idx="26">
                  <c:v>37.944182464335327</c:v>
                </c:pt>
                <c:pt idx="27">
                  <c:v>38.614034433989822</c:v>
                </c:pt>
                <c:pt idx="28">
                  <c:v>38.087736882898824</c:v>
                </c:pt>
                <c:pt idx="29">
                  <c:v>36.243116508294058</c:v>
                </c:pt>
                <c:pt idx="30">
                  <c:v>36.765286651315741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CD-4B94-9614-0AD2A52F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23664"/>
        <c:axId val="1472024144"/>
      </c:barChart>
      <c:catAx>
        <c:axId val="1472023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4144"/>
        <c:crosses val="autoZero"/>
        <c:auto val="0"/>
        <c:lblAlgn val="ctr"/>
        <c:lblOffset val="100"/>
        <c:noMultiLvlLbl val="0"/>
      </c:catAx>
      <c:valAx>
        <c:axId val="1472024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5.2b</a:t>
            </a:r>
            <a:r>
              <a:rPr lang="en-GB" baseline="0"/>
              <a:t>. </a:t>
            </a:r>
            <a:r>
              <a:rPr lang="en-GB"/>
              <a:t>Total</a:t>
            </a:r>
            <a:r>
              <a:rPr lang="en-GB" baseline="0"/>
              <a:t> d</a:t>
            </a:r>
            <a:r>
              <a:rPr lang="en-GB"/>
              <a:t>eposits</a:t>
            </a:r>
            <a:r>
              <a:rPr lang="en-GB" baseline="0"/>
              <a:t> breakdown by counterparty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'Table 5.2'!$E$5</c:f>
              <c:strCache>
                <c:ptCount val="1"/>
                <c:pt idx="0">
                  <c:v>Central banks (% of total deposits)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5.2'!$E$6:$E$36</c:f>
              <c:numCache>
                <c:formatCode>0.0</c:formatCode>
                <c:ptCount val="31"/>
                <c:pt idx="0">
                  <c:v>1.6094791729867954</c:v>
                </c:pt>
                <c:pt idx="1">
                  <c:v>1.4120772123006549</c:v>
                </c:pt>
                <c:pt idx="2">
                  <c:v>1.5409157973885625</c:v>
                </c:pt>
                <c:pt idx="3">
                  <c:v>1.5876923275392585</c:v>
                </c:pt>
                <c:pt idx="4">
                  <c:v>1.6353228764210928</c:v>
                </c:pt>
                <c:pt idx="5">
                  <c:v>1.6185779753344109</c:v>
                </c:pt>
                <c:pt idx="6">
                  <c:v>6.1599904270599172E-2</c:v>
                </c:pt>
                <c:pt idx="7">
                  <c:v>6.9697243709645265E-2</c:v>
                </c:pt>
                <c:pt idx="8">
                  <c:v>7.2008874352980354E-2</c:v>
                </c:pt>
                <c:pt idx="9">
                  <c:v>3.2332611329151293</c:v>
                </c:pt>
                <c:pt idx="10">
                  <c:v>3.7689278927588026</c:v>
                </c:pt>
                <c:pt idx="11">
                  <c:v>3.7590429586561975</c:v>
                </c:pt>
                <c:pt idx="12">
                  <c:v>7.169838398293364</c:v>
                </c:pt>
                <c:pt idx="13">
                  <c:v>11.199773314212973</c:v>
                </c:pt>
                <c:pt idx="14">
                  <c:v>10.96937797637457</c:v>
                </c:pt>
                <c:pt idx="15">
                  <c:v>10.683010188502433</c:v>
                </c:pt>
                <c:pt idx="16">
                  <c:v>10.886314683257163</c:v>
                </c:pt>
                <c:pt idx="17">
                  <c:v>10.459090184372812</c:v>
                </c:pt>
                <c:pt idx="18">
                  <c:v>10.315620161296167</c:v>
                </c:pt>
                <c:pt idx="19">
                  <c:v>8.9234801849186578</c:v>
                </c:pt>
                <c:pt idx="20">
                  <c:v>8.6429450207627649</c:v>
                </c:pt>
                <c:pt idx="21">
                  <c:v>8.0758677376855008</c:v>
                </c:pt>
                <c:pt idx="22">
                  <c:v>7.9828345193643706</c:v>
                </c:pt>
                <c:pt idx="23">
                  <c:v>8.0564872722707221</c:v>
                </c:pt>
                <c:pt idx="24">
                  <c:v>5.040205704030277</c:v>
                </c:pt>
                <c:pt idx="25">
                  <c:v>0.19162831018315712</c:v>
                </c:pt>
                <c:pt idx="26">
                  <c:v>4.2329534329994107E-7</c:v>
                </c:pt>
                <c:pt idx="27">
                  <c:v>0</c:v>
                </c:pt>
                <c:pt idx="28">
                  <c:v>0</c:v>
                </c:pt>
                <c:pt idx="29">
                  <c:v>2.6731229094146428E-6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9-4413-8F4E-4B7AD036B431}"/>
            </c:ext>
          </c:extLst>
        </c:ser>
        <c:ser>
          <c:idx val="1"/>
          <c:order val="1"/>
          <c:tx>
            <c:strRef>
              <c:f>'Table 5.2'!$F$5</c:f>
              <c:strCache>
                <c:ptCount val="1"/>
                <c:pt idx="0">
                  <c:v>General governments (% of total deposits)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5.2'!$F$6:$F$36</c:f>
              <c:numCache>
                <c:formatCode>0.0</c:formatCode>
                <c:ptCount val="31"/>
                <c:pt idx="0">
                  <c:v>1.5139890160896385</c:v>
                </c:pt>
                <c:pt idx="1">
                  <c:v>5.5475563996909063</c:v>
                </c:pt>
                <c:pt idx="2">
                  <c:v>1.3008793188383667</c:v>
                </c:pt>
                <c:pt idx="3">
                  <c:v>1.4356589816279199</c:v>
                </c:pt>
                <c:pt idx="4">
                  <c:v>1.4245487591147601</c:v>
                </c:pt>
                <c:pt idx="5">
                  <c:v>1.5339591518237561</c:v>
                </c:pt>
                <c:pt idx="6">
                  <c:v>1.7460999295206761</c:v>
                </c:pt>
                <c:pt idx="7">
                  <c:v>2.0721243219172498</c:v>
                </c:pt>
                <c:pt idx="8">
                  <c:v>1.7560178481042326</c:v>
                </c:pt>
                <c:pt idx="9">
                  <c:v>1.6881470977533002</c:v>
                </c:pt>
                <c:pt idx="10">
                  <c:v>1.7822392985296143</c:v>
                </c:pt>
                <c:pt idx="11">
                  <c:v>2.1766779038067861</c:v>
                </c:pt>
                <c:pt idx="12">
                  <c:v>2.4942626294855432</c:v>
                </c:pt>
                <c:pt idx="13">
                  <c:v>2.0486918767496705</c:v>
                </c:pt>
                <c:pt idx="14">
                  <c:v>2.0533746648204847</c:v>
                </c:pt>
                <c:pt idx="15">
                  <c:v>1.9225801428990996</c:v>
                </c:pt>
                <c:pt idx="16">
                  <c:v>1.9230373911139613</c:v>
                </c:pt>
                <c:pt idx="17">
                  <c:v>2.1787472225826439</c:v>
                </c:pt>
                <c:pt idx="18">
                  <c:v>1.9228531960338469</c:v>
                </c:pt>
                <c:pt idx="19">
                  <c:v>2.0266478508076302</c:v>
                </c:pt>
                <c:pt idx="20">
                  <c:v>2.1128064524846653</c:v>
                </c:pt>
                <c:pt idx="21">
                  <c:v>2.3036875154266587</c:v>
                </c:pt>
                <c:pt idx="22">
                  <c:v>2.6398588735430586</c:v>
                </c:pt>
                <c:pt idx="23">
                  <c:v>3.0992749726157371</c:v>
                </c:pt>
                <c:pt idx="24">
                  <c:v>3.7415457394076981</c:v>
                </c:pt>
                <c:pt idx="25">
                  <c:v>3.9455435773722765</c:v>
                </c:pt>
                <c:pt idx="26">
                  <c:v>4.1193636247343761</c:v>
                </c:pt>
                <c:pt idx="27">
                  <c:v>4.4475021497634284</c:v>
                </c:pt>
                <c:pt idx="28">
                  <c:v>4.4707739387802228</c:v>
                </c:pt>
                <c:pt idx="29">
                  <c:v>4.2427878200188864</c:v>
                </c:pt>
                <c:pt idx="30">
                  <c:v>3.6065782242002227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9-4413-8F4E-4B7AD036B431}"/>
            </c:ext>
          </c:extLst>
        </c:ser>
        <c:ser>
          <c:idx val="2"/>
          <c:order val="2"/>
          <c:tx>
            <c:strRef>
              <c:f>'Table 5.2'!$G$5</c:f>
              <c:strCache>
                <c:ptCount val="1"/>
                <c:pt idx="0">
                  <c:v>Credit institutions (% of total deposits)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5.2'!$G$6:$G$36</c:f>
              <c:numCache>
                <c:formatCode>0.0</c:formatCode>
                <c:ptCount val="31"/>
                <c:pt idx="0">
                  <c:v>13.2856910318792</c:v>
                </c:pt>
                <c:pt idx="1">
                  <c:v>10.281402423335674</c:v>
                </c:pt>
                <c:pt idx="2">
                  <c:v>11.12049657102148</c:v>
                </c:pt>
                <c:pt idx="3">
                  <c:v>10.870489883454571</c:v>
                </c:pt>
                <c:pt idx="4">
                  <c:v>8.9658159900696504</c:v>
                </c:pt>
                <c:pt idx="5">
                  <c:v>8.3324124342048265</c:v>
                </c:pt>
                <c:pt idx="6">
                  <c:v>8.2445537336484804</c:v>
                </c:pt>
                <c:pt idx="7">
                  <c:v>7.555360950381063</c:v>
                </c:pt>
                <c:pt idx="8">
                  <c:v>7.5732566440650571</c:v>
                </c:pt>
                <c:pt idx="9">
                  <c:v>7.2062916248531463</c:v>
                </c:pt>
                <c:pt idx="10">
                  <c:v>6.946519651267737</c:v>
                </c:pt>
                <c:pt idx="11">
                  <c:v>6.5439329359651062</c:v>
                </c:pt>
                <c:pt idx="12">
                  <c:v>6.5157428280548171</c:v>
                </c:pt>
                <c:pt idx="13">
                  <c:v>5.9393494856702009</c:v>
                </c:pt>
                <c:pt idx="14">
                  <c:v>6.4356247195663778</c:v>
                </c:pt>
                <c:pt idx="15">
                  <c:v>6.6872187815400208</c:v>
                </c:pt>
                <c:pt idx="16">
                  <c:v>5.4787750301782712</c:v>
                </c:pt>
                <c:pt idx="17">
                  <c:v>5.0958217363362239</c:v>
                </c:pt>
                <c:pt idx="18">
                  <c:v>5.1402297408009296</c:v>
                </c:pt>
                <c:pt idx="19">
                  <c:v>3.7071673524814197</c:v>
                </c:pt>
                <c:pt idx="20">
                  <c:v>3.5431977060912279</c:v>
                </c:pt>
                <c:pt idx="21">
                  <c:v>3.5170741785111517</c:v>
                </c:pt>
                <c:pt idx="22">
                  <c:v>3.8795005670011458</c:v>
                </c:pt>
                <c:pt idx="23">
                  <c:v>3.6287720835367709</c:v>
                </c:pt>
                <c:pt idx="24">
                  <c:v>3.9851613749965598</c:v>
                </c:pt>
                <c:pt idx="25">
                  <c:v>4.9722320766280594</c:v>
                </c:pt>
                <c:pt idx="26">
                  <c:v>3.8894127629681785</c:v>
                </c:pt>
                <c:pt idx="27">
                  <c:v>3.9863009451744853</c:v>
                </c:pt>
                <c:pt idx="28">
                  <c:v>4.4392422899786803</c:v>
                </c:pt>
                <c:pt idx="29">
                  <c:v>4.5579755143646468</c:v>
                </c:pt>
                <c:pt idx="30">
                  <c:v>4.819447051921526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9-4413-8F4E-4B7AD036B431}"/>
            </c:ext>
          </c:extLst>
        </c:ser>
        <c:ser>
          <c:idx val="3"/>
          <c:order val="3"/>
          <c:tx>
            <c:strRef>
              <c:f>'Table 5.2'!$H$5</c:f>
              <c:strCache>
                <c:ptCount val="1"/>
                <c:pt idx="0">
                  <c:v>Other financial corporations (% of total deposits)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5.2'!$H$6:$H$36</c:f>
              <c:numCache>
                <c:formatCode>0.0</c:formatCode>
                <c:ptCount val="31"/>
                <c:pt idx="0">
                  <c:v>12.180494800522695</c:v>
                </c:pt>
                <c:pt idx="1">
                  <c:v>11.295030550054076</c:v>
                </c:pt>
                <c:pt idx="2">
                  <c:v>12.163502211096294</c:v>
                </c:pt>
                <c:pt idx="3">
                  <c:v>12.317535055026084</c:v>
                </c:pt>
                <c:pt idx="4">
                  <c:v>12.539909220145306</c:v>
                </c:pt>
                <c:pt idx="5">
                  <c:v>12.78853092012803</c:v>
                </c:pt>
                <c:pt idx="6">
                  <c:v>13.668458723893878</c:v>
                </c:pt>
                <c:pt idx="7">
                  <c:v>13.634860298678447</c:v>
                </c:pt>
                <c:pt idx="8">
                  <c:v>13.614541340078409</c:v>
                </c:pt>
                <c:pt idx="9">
                  <c:v>12.618482876891768</c:v>
                </c:pt>
                <c:pt idx="10">
                  <c:v>12.544354418806739</c:v>
                </c:pt>
                <c:pt idx="11">
                  <c:v>12.182311159754603</c:v>
                </c:pt>
                <c:pt idx="12">
                  <c:v>11.266005979358294</c:v>
                </c:pt>
                <c:pt idx="13">
                  <c:v>11.017452922851707</c:v>
                </c:pt>
                <c:pt idx="14">
                  <c:v>11.207242769090175</c:v>
                </c:pt>
                <c:pt idx="15">
                  <c:v>11.650614971501328</c:v>
                </c:pt>
                <c:pt idx="16">
                  <c:v>11.038478664122588</c:v>
                </c:pt>
                <c:pt idx="17">
                  <c:v>10.928353773421966</c:v>
                </c:pt>
                <c:pt idx="18">
                  <c:v>10.95899048002194</c:v>
                </c:pt>
                <c:pt idx="19">
                  <c:v>10.787828815038695</c:v>
                </c:pt>
                <c:pt idx="20">
                  <c:v>11.010897280693435</c:v>
                </c:pt>
                <c:pt idx="21">
                  <c:v>10.669174223001324</c:v>
                </c:pt>
                <c:pt idx="22">
                  <c:v>10.185531131249409</c:v>
                </c:pt>
                <c:pt idx="23">
                  <c:v>9.9595772096021822</c:v>
                </c:pt>
                <c:pt idx="24">
                  <c:v>9.7678767643413718</c:v>
                </c:pt>
                <c:pt idx="25">
                  <c:v>10.44293866593177</c:v>
                </c:pt>
                <c:pt idx="26">
                  <c:v>10.362426279858941</c:v>
                </c:pt>
                <c:pt idx="27">
                  <c:v>10.832088954630192</c:v>
                </c:pt>
                <c:pt idx="28">
                  <c:v>10.285601406409105</c:v>
                </c:pt>
                <c:pt idx="29">
                  <c:v>10.165379000715177</c:v>
                </c:pt>
                <c:pt idx="30">
                  <c:v>10.850420609986172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9-4413-8F4E-4B7AD036B431}"/>
            </c:ext>
          </c:extLst>
        </c:ser>
        <c:ser>
          <c:idx val="4"/>
          <c:order val="4"/>
          <c:tx>
            <c:strRef>
              <c:f>'Table 5.2'!$I$5</c:f>
              <c:strCache>
                <c:ptCount val="1"/>
                <c:pt idx="0">
                  <c:v>Non-financial corporations (% of total deposits)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5.2'!$I$6:$I$36</c:f>
              <c:numCache>
                <c:formatCode>0.0</c:formatCode>
                <c:ptCount val="31"/>
                <c:pt idx="0">
                  <c:v>19.462182083535406</c:v>
                </c:pt>
                <c:pt idx="1">
                  <c:v>19.823135876825042</c:v>
                </c:pt>
                <c:pt idx="2">
                  <c:v>21.223845780558221</c:v>
                </c:pt>
                <c:pt idx="3">
                  <c:v>20.648444907429699</c:v>
                </c:pt>
                <c:pt idx="4">
                  <c:v>20.778013858427794</c:v>
                </c:pt>
                <c:pt idx="5">
                  <c:v>21.531602027859549</c:v>
                </c:pt>
                <c:pt idx="6">
                  <c:v>21.928901344408533</c:v>
                </c:pt>
                <c:pt idx="7">
                  <c:v>21.226238900306463</c:v>
                </c:pt>
                <c:pt idx="8">
                  <c:v>20.90083642705229</c:v>
                </c:pt>
                <c:pt idx="9">
                  <c:v>20.3390057148487</c:v>
                </c:pt>
                <c:pt idx="10">
                  <c:v>20.829559750040616</c:v>
                </c:pt>
                <c:pt idx="11">
                  <c:v>20.381824634383499</c:v>
                </c:pt>
                <c:pt idx="12">
                  <c:v>19.206472228408479</c:v>
                </c:pt>
                <c:pt idx="13">
                  <c:v>19.085563049802197</c:v>
                </c:pt>
                <c:pt idx="14">
                  <c:v>19.595088927249012</c:v>
                </c:pt>
                <c:pt idx="15">
                  <c:v>19.428417130898303</c:v>
                </c:pt>
                <c:pt idx="16">
                  <c:v>19.513695715150465</c:v>
                </c:pt>
                <c:pt idx="17">
                  <c:v>19.975487773540461</c:v>
                </c:pt>
                <c:pt idx="18">
                  <c:v>20.414437532501847</c:v>
                </c:pt>
                <c:pt idx="19">
                  <c:v>20.668805366769153</c:v>
                </c:pt>
                <c:pt idx="20">
                  <c:v>20.228067376102015</c:v>
                </c:pt>
                <c:pt idx="21">
                  <c:v>20.737651831010375</c:v>
                </c:pt>
                <c:pt idx="22">
                  <c:v>20.888220708278386</c:v>
                </c:pt>
                <c:pt idx="23">
                  <c:v>20.585247872469065</c:v>
                </c:pt>
                <c:pt idx="24">
                  <c:v>21.127862752931538</c:v>
                </c:pt>
                <c:pt idx="25">
                  <c:v>22.705133536839355</c:v>
                </c:pt>
                <c:pt idx="26">
                  <c:v>23.700887427503766</c:v>
                </c:pt>
                <c:pt idx="27">
                  <c:v>23.205570848021324</c:v>
                </c:pt>
                <c:pt idx="28">
                  <c:v>22.855092236748103</c:v>
                </c:pt>
                <c:pt idx="29">
                  <c:v>23.569296702134384</c:v>
                </c:pt>
                <c:pt idx="30">
                  <c:v>24.35464338914154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9-4413-8F4E-4B7AD036B431}"/>
            </c:ext>
          </c:extLst>
        </c:ser>
        <c:ser>
          <c:idx val="5"/>
          <c:order val="5"/>
          <c:tx>
            <c:strRef>
              <c:f>'Table 5.2'!$J$5</c:f>
              <c:strCache>
                <c:ptCount val="1"/>
                <c:pt idx="0">
                  <c:v>Households (% of total deposits)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5.2'!$B$6:$B$36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5.2'!$J$6:$J$36</c:f>
              <c:numCache>
                <c:formatCode>0.0</c:formatCode>
                <c:ptCount val="31"/>
                <c:pt idx="0">
                  <c:v>51.948163894986266</c:v>
                </c:pt>
                <c:pt idx="1">
                  <c:v>51.640797537793645</c:v>
                </c:pt>
                <c:pt idx="2">
                  <c:v>52.650360321097075</c:v>
                </c:pt>
                <c:pt idx="3">
                  <c:v>53.140178844922467</c:v>
                </c:pt>
                <c:pt idx="4">
                  <c:v>54.656389295821398</c:v>
                </c:pt>
                <c:pt idx="5">
                  <c:v>54.194917490649431</c:v>
                </c:pt>
                <c:pt idx="6">
                  <c:v>54.35038636425783</c:v>
                </c:pt>
                <c:pt idx="7">
                  <c:v>55.441718285007134</c:v>
                </c:pt>
                <c:pt idx="8">
                  <c:v>56.083338866347034</c:v>
                </c:pt>
                <c:pt idx="9">
                  <c:v>54.914811552737966</c:v>
                </c:pt>
                <c:pt idx="10">
                  <c:v>54.128398990490304</c:v>
                </c:pt>
                <c:pt idx="11">
                  <c:v>54.956210407433801</c:v>
                </c:pt>
                <c:pt idx="12">
                  <c:v>53.347677936399492</c:v>
                </c:pt>
                <c:pt idx="13">
                  <c:v>50.709169350713253</c:v>
                </c:pt>
                <c:pt idx="14">
                  <c:v>49.739290941212531</c:v>
                </c:pt>
                <c:pt idx="15">
                  <c:v>49.628158784658808</c:v>
                </c:pt>
                <c:pt idx="16">
                  <c:v>51.159698516177542</c:v>
                </c:pt>
                <c:pt idx="17">
                  <c:v>51.362499309745893</c:v>
                </c:pt>
                <c:pt idx="18">
                  <c:v>51.247868889345263</c:v>
                </c:pt>
                <c:pt idx="19">
                  <c:v>53.886070429984443</c:v>
                </c:pt>
                <c:pt idx="20">
                  <c:v>54.462086163865898</c:v>
                </c:pt>
                <c:pt idx="21">
                  <c:v>54.696544512621159</c:v>
                </c:pt>
                <c:pt idx="22">
                  <c:v>54.424054200563631</c:v>
                </c:pt>
                <c:pt idx="23">
                  <c:v>54.670640589505524</c:v>
                </c:pt>
                <c:pt idx="24">
                  <c:v>56.337347664292558</c:v>
                </c:pt>
                <c:pt idx="25">
                  <c:v>57.742523831216154</c:v>
                </c:pt>
                <c:pt idx="26">
                  <c:v>57.927909479806949</c:v>
                </c:pt>
                <c:pt idx="27">
                  <c:v>57.528537102410567</c:v>
                </c:pt>
                <c:pt idx="28">
                  <c:v>57.949290128083895</c:v>
                </c:pt>
                <c:pt idx="29">
                  <c:v>57.464558291385451</c:v>
                </c:pt>
                <c:pt idx="30">
                  <c:v>56.368910724750542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C9-4413-8F4E-4B7AD036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23664"/>
        <c:axId val="1472024144"/>
      </c:barChart>
      <c:catAx>
        <c:axId val="1472023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4144"/>
        <c:crosses val="autoZero"/>
        <c:auto val="0"/>
        <c:lblAlgn val="ctr"/>
        <c:lblOffset val="100"/>
        <c:noMultiLvlLbl val="0"/>
      </c:catAx>
      <c:valAx>
        <c:axId val="1472024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720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1b. Leverage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2999691870199397"/>
          <c:h val="0.6627319066225034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1'!$B$5:$B$48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1'!$F$5:$F$48</c:f>
              <c:numCache>
                <c:formatCode>0.00</c:formatCode>
                <c:ptCount val="44"/>
                <c:pt idx="0">
                  <c:v>9.1497559162635795</c:v>
                </c:pt>
                <c:pt idx="1">
                  <c:v>9.0038134854906744</c:v>
                </c:pt>
                <c:pt idx="2">
                  <c:v>9.3223349206909312</c:v>
                </c:pt>
                <c:pt idx="3">
                  <c:v>10.001544694762046</c:v>
                </c:pt>
                <c:pt idx="4">
                  <c:v>9.3320909467709505</c:v>
                </c:pt>
                <c:pt idx="5">
                  <c:v>9.7895750781904329</c:v>
                </c:pt>
                <c:pt idx="6">
                  <c:v>10.06011909857922</c:v>
                </c:pt>
                <c:pt idx="7">
                  <c:v>10.00453494480649</c:v>
                </c:pt>
                <c:pt idx="8">
                  <c:v>9.7562061678626542</c:v>
                </c:pt>
                <c:pt idx="9">
                  <c:v>9.7558263024233849</c:v>
                </c:pt>
                <c:pt idx="10">
                  <c:v>8.8973270045596902</c:v>
                </c:pt>
                <c:pt idx="11">
                  <c:v>8.8004173465654745</c:v>
                </c:pt>
                <c:pt idx="12">
                  <c:v>8.517500202871215</c:v>
                </c:pt>
                <c:pt idx="13">
                  <c:v>7.8757310088277865</c:v>
                </c:pt>
                <c:pt idx="14">
                  <c:v>7.828164118384386</c:v>
                </c:pt>
                <c:pt idx="15">
                  <c:v>7.0232878940424461</c:v>
                </c:pt>
                <c:pt idx="16">
                  <c:v>7.3811275696865026</c:v>
                </c:pt>
                <c:pt idx="17">
                  <c:v>8.1156679390102315</c:v>
                </c:pt>
                <c:pt idx="18">
                  <c:v>7.9923972126435272</c:v>
                </c:pt>
                <c:pt idx="19">
                  <c:v>8.1907083738764328</c:v>
                </c:pt>
                <c:pt idx="20">
                  <c:v>8.387043938634541</c:v>
                </c:pt>
                <c:pt idx="21">
                  <c:v>8.2691312727381163</c:v>
                </c:pt>
                <c:pt idx="22">
                  <c:v>7.8192614467910646</c:v>
                </c:pt>
                <c:pt idx="23">
                  <c:v>7.7298287673494848</c:v>
                </c:pt>
                <c:pt idx="24">
                  <c:v>7.9130494511944711</c:v>
                </c:pt>
                <c:pt idx="25">
                  <c:v>7.6839456171527667</c:v>
                </c:pt>
                <c:pt idx="26">
                  <c:v>7.0015535710052692</c:v>
                </c:pt>
                <c:pt idx="27">
                  <c:v>6.9147927502406095</c:v>
                </c:pt>
                <c:pt idx="28">
                  <c:v>6.8132327489195355</c:v>
                </c:pt>
                <c:pt idx="29">
                  <c:v>6.924080156034738</c:v>
                </c:pt>
                <c:pt idx="30">
                  <c:v>7.0767844815673824</c:v>
                </c:pt>
                <c:pt idx="31">
                  <c:v>7.0455359824985413</c:v>
                </c:pt>
                <c:pt idx="32">
                  <c:v>6.5811496370052716</c:v>
                </c:pt>
                <c:pt idx="33">
                  <c:v>6.5926689085645203</c:v>
                </c:pt>
                <c:pt idx="34">
                  <c:v>7.129719191319503</c:v>
                </c:pt>
                <c:pt idx="35">
                  <c:v>7.29325912055186</c:v>
                </c:pt>
                <c:pt idx="36">
                  <c:v>8.0381702487250166</c:v>
                </c:pt>
                <c:pt idx="37">
                  <c:v>8.3001019470463699</c:v>
                </c:pt>
                <c:pt idx="38">
                  <c:v>9.1614866864477307</c:v>
                </c:pt>
                <c:pt idx="39">
                  <c:v>9.1553760054163593</c:v>
                </c:pt>
                <c:pt idx="40">
                  <c:v>9.553885875521809</c:v>
                </c:pt>
                <c:pt idx="41">
                  <c:v>9.3631742698149374</c:v>
                </c:pt>
                <c:pt idx="42">
                  <c:v>9.5453199081876345</c:v>
                </c:pt>
                <c:pt idx="43">
                  <c:v>9.4924770020168072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436C-B841-A2D14565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tickMarkSkip val="1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2a.</a:t>
            </a:r>
            <a:r>
              <a:rPr lang="en-GB" baseline="0"/>
              <a:t> </a:t>
            </a:r>
            <a:r>
              <a:rPr lang="en-GB"/>
              <a:t>NPL and NPL Coverage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8368766404199473E-2"/>
          <c:y val="0.124254573588527"/>
          <c:w val="0.93126086322543"/>
          <c:h val="0.61211120937871966"/>
        </c:manualLayout>
      </c:layout>
      <c:lineChart>
        <c:grouping val="standard"/>
        <c:varyColors val="0"/>
        <c:ser>
          <c:idx val="0"/>
          <c:order val="0"/>
          <c:tx>
            <c:strRef>
              <c:f>'Table 2'!$C$4</c:f>
              <c:strCache>
                <c:ptCount val="1"/>
                <c:pt idx="0">
                  <c:v>Non-Performing Loans Ratio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2'!$B$5:$B$48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2'!$C$5:$C$48</c:f>
              <c:numCache>
                <c:formatCode>0.00</c:formatCode>
                <c:ptCount val="44"/>
                <c:pt idx="0">
                  <c:v>47.50291937099982</c:v>
                </c:pt>
                <c:pt idx="1">
                  <c:v>45.927472048190282</c:v>
                </c:pt>
                <c:pt idx="2">
                  <c:v>46.041808387483343</c:v>
                </c:pt>
                <c:pt idx="3">
                  <c:v>47.320497347238941</c:v>
                </c:pt>
                <c:pt idx="4">
                  <c:v>45.346776711012019</c:v>
                </c:pt>
                <c:pt idx="5">
                  <c:v>47.76826469505216</c:v>
                </c:pt>
                <c:pt idx="6">
                  <c:v>48.705698424276967</c:v>
                </c:pt>
                <c:pt idx="7">
                  <c:v>47.825737959586334</c:v>
                </c:pt>
                <c:pt idx="8">
                  <c:v>46.374832281555705</c:v>
                </c:pt>
                <c:pt idx="9">
                  <c:v>45.0154617598794</c:v>
                </c:pt>
                <c:pt idx="10">
                  <c:v>44.052593067665384</c:v>
                </c:pt>
                <c:pt idx="11">
                  <c:v>43.192928995068456</c:v>
                </c:pt>
                <c:pt idx="12">
                  <c:v>42.481012464824602</c:v>
                </c:pt>
                <c:pt idx="13">
                  <c:v>41.694621091317394</c:v>
                </c:pt>
                <c:pt idx="14">
                  <c:v>38.889264756727528</c:v>
                </c:pt>
                <c:pt idx="15">
                  <c:v>32.033728525452993</c:v>
                </c:pt>
                <c:pt idx="16">
                  <c:v>30.495257263861699</c:v>
                </c:pt>
                <c:pt idx="17">
                  <c:v>30.551739162087149</c:v>
                </c:pt>
                <c:pt idx="18">
                  <c:v>29.988977557824501</c:v>
                </c:pt>
                <c:pt idx="19">
                  <c:v>28.987903725331641</c:v>
                </c:pt>
                <c:pt idx="20">
                  <c:v>28.017857880390689</c:v>
                </c:pt>
                <c:pt idx="21">
                  <c:v>27.783127470624077</c:v>
                </c:pt>
                <c:pt idx="22">
                  <c:v>22.257062152096864</c:v>
                </c:pt>
                <c:pt idx="23">
                  <c:v>21.070941614554606</c:v>
                </c:pt>
                <c:pt idx="24">
                  <c:v>17.688031931017623</c:v>
                </c:pt>
                <c:pt idx="25">
                  <c:v>17.875977820314183</c:v>
                </c:pt>
                <c:pt idx="26">
                  <c:v>17.531340210990905</c:v>
                </c:pt>
                <c:pt idx="27">
                  <c:v>15.323105145592843</c:v>
                </c:pt>
                <c:pt idx="28">
                  <c:v>11.091803486940137</c:v>
                </c:pt>
                <c:pt idx="29">
                  <c:v>11.413582405777648</c:v>
                </c:pt>
                <c:pt idx="30">
                  <c:v>11.209591474193832</c:v>
                </c:pt>
                <c:pt idx="31">
                  <c:v>10.570446017305077</c:v>
                </c:pt>
                <c:pt idx="32">
                  <c:v>9.4149396490957606</c:v>
                </c:pt>
                <c:pt idx="33">
                  <c:v>9.0119416529677725</c:v>
                </c:pt>
                <c:pt idx="34">
                  <c:v>8.6489682163225332</c:v>
                </c:pt>
                <c:pt idx="35">
                  <c:v>8.2796802879517806</c:v>
                </c:pt>
                <c:pt idx="36">
                  <c:v>7.8625621222222142</c:v>
                </c:pt>
                <c:pt idx="37">
                  <c:v>7.3038204766985588</c:v>
                </c:pt>
                <c:pt idx="38">
                  <c:v>6.9199487745747232</c:v>
                </c:pt>
                <c:pt idx="39">
                  <c:v>6.5437570302457928</c:v>
                </c:pt>
                <c:pt idx="40">
                  <c:v>6.2295877265286954</c:v>
                </c:pt>
                <c:pt idx="41">
                  <c:v>6.070298000997794</c:v>
                </c:pt>
                <c:pt idx="42">
                  <c:v>5.6287911626043536</c:v>
                </c:pt>
                <c:pt idx="43">
                  <c:v>4.5081053706080265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D-4978-9218-51D80452EAF8}"/>
            </c:ext>
          </c:extLst>
        </c:ser>
        <c:ser>
          <c:idx val="1"/>
          <c:order val="1"/>
          <c:tx>
            <c:strRef>
              <c:f>'Table 2'!$D$4</c:f>
              <c:strCache>
                <c:ptCount val="1"/>
                <c:pt idx="0">
                  <c:v>Non-Performing Loans Coverage Ratio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2'!$B$5:$B$48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2'!$D$5:$D$48</c:f>
              <c:numCache>
                <c:formatCode>0.00</c:formatCode>
                <c:ptCount val="44"/>
                <c:pt idx="0">
                  <c:v>31.715183537971026</c:v>
                </c:pt>
                <c:pt idx="1">
                  <c:v>31.882801955619598</c:v>
                </c:pt>
                <c:pt idx="2">
                  <c:v>32.198029229789718</c:v>
                </c:pt>
                <c:pt idx="3">
                  <c:v>33.41033844572641</c:v>
                </c:pt>
                <c:pt idx="4">
                  <c:v>37.187081764767036</c:v>
                </c:pt>
                <c:pt idx="5">
                  <c:v>36.867650438055776</c:v>
                </c:pt>
                <c:pt idx="6">
                  <c:v>37.809112586808027</c:v>
                </c:pt>
                <c:pt idx="7">
                  <c:v>38.549191295675051</c:v>
                </c:pt>
                <c:pt idx="8">
                  <c:v>41.025190769139265</c:v>
                </c:pt>
                <c:pt idx="9">
                  <c:v>42.191695195583222</c:v>
                </c:pt>
                <c:pt idx="10">
                  <c:v>46.208534949962839</c:v>
                </c:pt>
                <c:pt idx="11">
                  <c:v>46.3489895579091</c:v>
                </c:pt>
                <c:pt idx="12">
                  <c:v>46.374681050006096</c:v>
                </c:pt>
                <c:pt idx="13">
                  <c:v>47.910329717824176</c:v>
                </c:pt>
                <c:pt idx="14">
                  <c:v>46.989060981727356</c:v>
                </c:pt>
                <c:pt idx="15">
                  <c:v>50.388366323485144</c:v>
                </c:pt>
                <c:pt idx="16">
                  <c:v>49.757819811706362</c:v>
                </c:pt>
                <c:pt idx="17">
                  <c:v>51.508860812766827</c:v>
                </c:pt>
                <c:pt idx="18">
                  <c:v>51.404142709536998</c:v>
                </c:pt>
                <c:pt idx="19">
                  <c:v>52.605733024114116</c:v>
                </c:pt>
                <c:pt idx="20">
                  <c:v>53.714567951619486</c:v>
                </c:pt>
                <c:pt idx="21">
                  <c:v>55.12819088802938</c:v>
                </c:pt>
                <c:pt idx="22">
                  <c:v>52.851678975434425</c:v>
                </c:pt>
                <c:pt idx="23">
                  <c:v>53.264545746316564</c:v>
                </c:pt>
                <c:pt idx="24">
                  <c:v>46.516437080064932</c:v>
                </c:pt>
                <c:pt idx="25">
                  <c:v>47.276765101896501</c:v>
                </c:pt>
                <c:pt idx="26">
                  <c:v>47.016126156151287</c:v>
                </c:pt>
                <c:pt idx="27">
                  <c:v>45.992543267269809</c:v>
                </c:pt>
                <c:pt idx="28">
                  <c:v>43.477483781500361</c:v>
                </c:pt>
                <c:pt idx="29">
                  <c:v>45.715531946482862</c:v>
                </c:pt>
                <c:pt idx="30">
                  <c:v>46.234662777519226</c:v>
                </c:pt>
                <c:pt idx="31">
                  <c:v>47.022867056038201</c:v>
                </c:pt>
                <c:pt idx="32">
                  <c:v>47.747097831062653</c:v>
                </c:pt>
                <c:pt idx="33">
                  <c:v>48.816822519616537</c:v>
                </c:pt>
                <c:pt idx="34">
                  <c:v>50.39987525875479</c:v>
                </c:pt>
                <c:pt idx="35">
                  <c:v>50.302920431297579</c:v>
                </c:pt>
                <c:pt idx="36">
                  <c:v>50.022850718635361</c:v>
                </c:pt>
                <c:pt idx="37">
                  <c:v>53.328782153021884</c:v>
                </c:pt>
                <c:pt idx="38">
                  <c:v>55.006164107192227</c:v>
                </c:pt>
                <c:pt idx="39">
                  <c:v>55.716899067181537</c:v>
                </c:pt>
                <c:pt idx="40">
                  <c:v>59.920746817347336</c:v>
                </c:pt>
                <c:pt idx="41">
                  <c:v>60.552258596942316</c:v>
                </c:pt>
                <c:pt idx="42">
                  <c:v>61.951590302191704</c:v>
                </c:pt>
                <c:pt idx="43">
                  <c:v>68.542477886609973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D-4978-9218-51D80452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459472"/>
        <c:axId val="1189457072"/>
      </c:lineChart>
      <c:catAx>
        <c:axId val="1189459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89457072"/>
        <c:crosses val="autoZero"/>
        <c:auto val="0"/>
        <c:lblAlgn val="ctr"/>
        <c:lblOffset val="100"/>
        <c:noMultiLvlLbl val="0"/>
      </c:catAx>
      <c:valAx>
        <c:axId val="118945707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0959135589117206E-2"/>
              <c:y val="3.54888517984080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8945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2b. Stage 2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8368766404199473E-2"/>
          <c:y val="0.124254573588527"/>
          <c:w val="0.93126086322543"/>
          <c:h val="0.6826587840359846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2'!$B$18:$B$48</c:f>
              <c:numCache>
                <c:formatCode>m/d/yyyy</c:formatCode>
                <c:ptCount val="3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  <c:pt idx="30">
                  <c:v>45930</c:v>
                </c:pt>
              </c:numCache>
            </c:numRef>
          </c:cat>
          <c:val>
            <c:numRef>
              <c:f>'Table 2'!$E$18:$E$48</c:f>
              <c:numCache>
                <c:formatCode>0.00</c:formatCode>
                <c:ptCount val="31"/>
                <c:pt idx="0">
                  <c:v>15.00673497682692</c:v>
                </c:pt>
                <c:pt idx="1">
                  <c:v>15.870383511254605</c:v>
                </c:pt>
                <c:pt idx="2">
                  <c:v>15.180372948704528</c:v>
                </c:pt>
                <c:pt idx="3">
                  <c:v>9.9057781605056956</c:v>
                </c:pt>
                <c:pt idx="4">
                  <c:v>10.746705537387266</c:v>
                </c:pt>
                <c:pt idx="5">
                  <c:v>12.093422882210971</c:v>
                </c:pt>
                <c:pt idx="6">
                  <c:v>11.633260859152388</c:v>
                </c:pt>
                <c:pt idx="7">
                  <c:v>9.0721173426914579</c:v>
                </c:pt>
                <c:pt idx="8">
                  <c:v>10.859997575812718</c:v>
                </c:pt>
                <c:pt idx="9">
                  <c:v>11.564241718737787</c:v>
                </c:pt>
                <c:pt idx="10">
                  <c:v>13.193228795514619</c:v>
                </c:pt>
                <c:pt idx="11">
                  <c:v>16.058278797381814</c:v>
                </c:pt>
                <c:pt idx="12">
                  <c:v>15.069833688872844</c:v>
                </c:pt>
                <c:pt idx="13">
                  <c:v>14.619616757955972</c:v>
                </c:pt>
                <c:pt idx="14">
                  <c:v>14.259355655487379</c:v>
                </c:pt>
                <c:pt idx="15">
                  <c:v>14.342902717881406</c:v>
                </c:pt>
                <c:pt idx="16">
                  <c:v>14.535505840576715</c:v>
                </c:pt>
                <c:pt idx="17">
                  <c:v>14.674454930228006</c:v>
                </c:pt>
                <c:pt idx="18">
                  <c:v>13.655929389675304</c:v>
                </c:pt>
                <c:pt idx="19">
                  <c:v>12.30761146377446</c:v>
                </c:pt>
                <c:pt idx="20">
                  <c:v>12.30761146377446</c:v>
                </c:pt>
                <c:pt idx="21">
                  <c:v>11.041397210995113</c:v>
                </c:pt>
                <c:pt idx="22">
                  <c:v>10.55790254468339</c:v>
                </c:pt>
                <c:pt idx="23">
                  <c:v>9.5271808018983357</c:v>
                </c:pt>
                <c:pt idx="24">
                  <c:v>9.0285751236306542</c:v>
                </c:pt>
                <c:pt idx="25">
                  <c:v>8.371381437983425</c:v>
                </c:pt>
                <c:pt idx="26">
                  <c:v>8.0490293236406529</c:v>
                </c:pt>
                <c:pt idx="27">
                  <c:v>6.6259066860688707</c:v>
                </c:pt>
                <c:pt idx="28">
                  <c:v>6.557479646096338</c:v>
                </c:pt>
                <c:pt idx="29">
                  <c:v>6.1933144975848409</c:v>
                </c:pt>
                <c:pt idx="30">
                  <c:v>5.8281310430464046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4-4C0F-B18D-A236F941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459472"/>
        <c:axId val="1189457072"/>
      </c:lineChart>
      <c:catAx>
        <c:axId val="1189459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89457072"/>
        <c:crosses val="autoZero"/>
        <c:auto val="0"/>
        <c:lblAlgn val="ctr"/>
        <c:lblOffset val="100"/>
        <c:noMultiLvlLbl val="0"/>
      </c:catAx>
      <c:valAx>
        <c:axId val="118945707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2962962962962963E-2"/>
              <c:y val="3.54887203764965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8945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3a. ROE and ROA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0780132681434622"/>
          <c:h val="0.74325749075920555"/>
        </c:manualLayout>
      </c:layout>
      <c:lineChart>
        <c:grouping val="standard"/>
        <c:varyColors val="0"/>
        <c:ser>
          <c:idx val="0"/>
          <c:order val="0"/>
          <c:tx>
            <c:strRef>
              <c:f>'Table 3'!$C$4</c:f>
              <c:strCache>
                <c:ptCount val="1"/>
                <c:pt idx="0">
                  <c:v>Return on Equity (ROE, %)(1)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3'!$B$5:$B$48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3'!$C$5:$C$48</c:f>
              <c:numCache>
                <c:formatCode>0.00</c:formatCode>
                <c:ptCount val="44"/>
                <c:pt idx="0">
                  <c:v>-8.0756779775284997</c:v>
                </c:pt>
                <c:pt idx="1">
                  <c:v>5.7370593984104303</c:v>
                </c:pt>
                <c:pt idx="2">
                  <c:v>5.1717175707326852</c:v>
                </c:pt>
                <c:pt idx="3">
                  <c:v>-0.63438187086657638</c:v>
                </c:pt>
                <c:pt idx="4">
                  <c:v>-7.4044129139835491</c:v>
                </c:pt>
                <c:pt idx="5">
                  <c:v>5.5988013131094618</c:v>
                </c:pt>
                <c:pt idx="6">
                  <c:v>6.3822444794088007</c:v>
                </c:pt>
                <c:pt idx="7">
                  <c:v>4.7697314173218759</c:v>
                </c:pt>
                <c:pt idx="8">
                  <c:v>1.7011252068798339</c:v>
                </c:pt>
                <c:pt idx="9">
                  <c:v>1.9667599951665917</c:v>
                </c:pt>
                <c:pt idx="10">
                  <c:v>-17.670007111424233</c:v>
                </c:pt>
                <c:pt idx="11">
                  <c:v>-12.502322579570482</c:v>
                </c:pt>
                <c:pt idx="12">
                  <c:v>-11.188908032175805</c:v>
                </c:pt>
                <c:pt idx="13">
                  <c:v>9.4096206484791889</c:v>
                </c:pt>
                <c:pt idx="14">
                  <c:v>3.8056711455409604</c:v>
                </c:pt>
                <c:pt idx="15">
                  <c:v>8.5314165085334981</c:v>
                </c:pt>
                <c:pt idx="16">
                  <c:v>6.1477042609223238</c:v>
                </c:pt>
                <c:pt idx="17">
                  <c:v>10.261685803348662</c:v>
                </c:pt>
                <c:pt idx="18">
                  <c:v>9.406239674985029</c:v>
                </c:pt>
                <c:pt idx="19">
                  <c:v>8.116254802891758</c:v>
                </c:pt>
                <c:pt idx="20">
                  <c:v>3.429558277595965</c:v>
                </c:pt>
                <c:pt idx="21">
                  <c:v>-1.7749877802140341</c:v>
                </c:pt>
                <c:pt idx="22">
                  <c:v>-3.965390606865709</c:v>
                </c:pt>
                <c:pt idx="23">
                  <c:v>-1.5125462292763476</c:v>
                </c:pt>
                <c:pt idx="24">
                  <c:v>-3.8926048521621612</c:v>
                </c:pt>
                <c:pt idx="25">
                  <c:v>1.6696740289946628</c:v>
                </c:pt>
                <c:pt idx="26">
                  <c:v>1.2128483941605197</c:v>
                </c:pt>
                <c:pt idx="27">
                  <c:v>1.6226223063428316</c:v>
                </c:pt>
                <c:pt idx="28">
                  <c:v>0.33782343509404289</c:v>
                </c:pt>
                <c:pt idx="29">
                  <c:v>2.2297876883661951</c:v>
                </c:pt>
                <c:pt idx="30">
                  <c:v>5.0620868799980689</c:v>
                </c:pt>
                <c:pt idx="31">
                  <c:v>2.4668530372660271</c:v>
                </c:pt>
                <c:pt idx="32">
                  <c:v>4.7630704525496377</c:v>
                </c:pt>
                <c:pt idx="33">
                  <c:v>24.970932967494448</c:v>
                </c:pt>
                <c:pt idx="34">
                  <c:v>24.903007956641606</c:v>
                </c:pt>
                <c:pt idx="35">
                  <c:v>24.145847560752642</c:v>
                </c:pt>
                <c:pt idx="36">
                  <c:v>24.366752833871558</c:v>
                </c:pt>
                <c:pt idx="37">
                  <c:v>21.665681821668706</c:v>
                </c:pt>
                <c:pt idx="38">
                  <c:v>21.191731540558802</c:v>
                </c:pt>
                <c:pt idx="39">
                  <c:v>20.736867655027471</c:v>
                </c:pt>
                <c:pt idx="40">
                  <c:v>19.684044174828909</c:v>
                </c:pt>
                <c:pt idx="41">
                  <c:v>13.653082788299372</c:v>
                </c:pt>
                <c:pt idx="42">
                  <c:v>13.940919820051432</c:v>
                </c:pt>
                <c:pt idx="43">
                  <c:v>11.622436466485935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2-46A5-A47C-50D90425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34303"/>
        <c:axId val="1601931903"/>
      </c:lineChart>
      <c:lineChart>
        <c:grouping val="standard"/>
        <c:varyColors val="0"/>
        <c:ser>
          <c:idx val="1"/>
          <c:order val="1"/>
          <c:tx>
            <c:strRef>
              <c:f>'Table 3'!$D$4</c:f>
              <c:strCache>
                <c:ptCount val="1"/>
                <c:pt idx="0">
                  <c:v>Return on Assets (ROA, 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3'!$B$5:$B$45</c:f>
              <c:numCache>
                <c:formatCode>m/d/yyyy</c:formatCode>
                <c:ptCount val="41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</c:numCache>
            </c:numRef>
          </c:cat>
          <c:val>
            <c:numRef>
              <c:f>'Table 3'!$D$5:$D$48</c:f>
              <c:numCache>
                <c:formatCode>0.00</c:formatCode>
                <c:ptCount val="44"/>
                <c:pt idx="0">
                  <c:v>-0.62054428970967068</c:v>
                </c:pt>
                <c:pt idx="1">
                  <c:v>0.5716048176430657</c:v>
                </c:pt>
                <c:pt idx="2">
                  <c:v>0.56166932153439453</c:v>
                </c:pt>
                <c:pt idx="3">
                  <c:v>6.6445295660234221E-4</c:v>
                </c:pt>
                <c:pt idx="4">
                  <c:v>-0.61782352937122176</c:v>
                </c:pt>
                <c:pt idx="5">
                  <c:v>0.57393134346727537</c:v>
                </c:pt>
                <c:pt idx="6">
                  <c:v>0.64375196745203644</c:v>
                </c:pt>
                <c:pt idx="7">
                  <c:v>0.49583944394559382</c:v>
                </c:pt>
                <c:pt idx="8">
                  <c:v>-0.31337170868339703</c:v>
                </c:pt>
                <c:pt idx="9">
                  <c:v>-0.12296479517176148</c:v>
                </c:pt>
                <c:pt idx="10">
                  <c:v>-1.8836463530789109</c:v>
                </c:pt>
                <c:pt idx="11">
                  <c:v>-1.2504918959321998</c:v>
                </c:pt>
                <c:pt idx="12">
                  <c:v>-1.0697488860447639</c:v>
                </c:pt>
                <c:pt idx="13">
                  <c:v>0.92298973147018881</c:v>
                </c:pt>
                <c:pt idx="14">
                  <c:v>0.3246508713038333</c:v>
                </c:pt>
                <c:pt idx="15">
                  <c:v>0.36890681286526728</c:v>
                </c:pt>
                <c:pt idx="16">
                  <c:v>0.22715005195848489</c:v>
                </c:pt>
                <c:pt idx="17">
                  <c:v>0.72737929087027209</c:v>
                </c:pt>
                <c:pt idx="18">
                  <c:v>0.77000076947874418</c:v>
                </c:pt>
                <c:pt idx="19">
                  <c:v>0.62487727488058242</c:v>
                </c:pt>
                <c:pt idx="20">
                  <c:v>0.28273411071703713</c:v>
                </c:pt>
                <c:pt idx="21">
                  <c:v>-0.17831351640489576</c:v>
                </c:pt>
                <c:pt idx="22">
                  <c:v>-0.35708973034395247</c:v>
                </c:pt>
                <c:pt idx="23">
                  <c:v>-7.5603800683134353E-2</c:v>
                </c:pt>
                <c:pt idx="24">
                  <c:v>-0.25726584291414206</c:v>
                </c:pt>
                <c:pt idx="25">
                  <c:v>-5.156581910143835E-2</c:v>
                </c:pt>
                <c:pt idx="26">
                  <c:v>2.9928469740321269E-2</c:v>
                </c:pt>
                <c:pt idx="27">
                  <c:v>4.8202376652638379E-2</c:v>
                </c:pt>
                <c:pt idx="28">
                  <c:v>-0.12486798279382673</c:v>
                </c:pt>
                <c:pt idx="29">
                  <c:v>5.2800293882129729E-2</c:v>
                </c:pt>
                <c:pt idx="30">
                  <c:v>0.16077357676466109</c:v>
                </c:pt>
                <c:pt idx="31">
                  <c:v>-7.559347504289507E-2</c:v>
                </c:pt>
                <c:pt idx="32">
                  <c:v>0.26253012715885726</c:v>
                </c:pt>
                <c:pt idx="33">
                  <c:v>1.8865632433495128</c:v>
                </c:pt>
                <c:pt idx="34">
                  <c:v>1.9044662674025781</c:v>
                </c:pt>
                <c:pt idx="35">
                  <c:v>1.826328456945792</c:v>
                </c:pt>
                <c:pt idx="36">
                  <c:v>1.9631883118157885</c:v>
                </c:pt>
                <c:pt idx="37">
                  <c:v>2.1425151216555509</c:v>
                </c:pt>
                <c:pt idx="38">
                  <c:v>1.8811504609740504</c:v>
                </c:pt>
                <c:pt idx="39">
                  <c:v>1.9849973835351271</c:v>
                </c:pt>
                <c:pt idx="40">
                  <c:v>1.8493116515102255</c:v>
                </c:pt>
                <c:pt idx="41">
                  <c:v>1.6053984335439422</c:v>
                </c:pt>
                <c:pt idx="42">
                  <c:v>1.7460742972264574</c:v>
                </c:pt>
                <c:pt idx="43">
                  <c:v>1.4330397597677997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2-46A5-A47C-50D90425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60319"/>
        <c:axId val="1453558879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valAx>
        <c:axId val="1453558879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0.96347006129184343"/>
              <c:y val="5.5774741003722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453560319"/>
        <c:crosses val="max"/>
        <c:crossBetween val="between"/>
      </c:valAx>
      <c:dateAx>
        <c:axId val="145356031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535588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3b. Cost-to-Income</a:t>
            </a:r>
            <a:r>
              <a:rPr lang="en-GB" baseline="0"/>
              <a:t> </a:t>
            </a:r>
            <a:r>
              <a:rPr lang="en-GB"/>
              <a:t>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9258149661985322E-2"/>
          <c:y val="0.14292870905587668"/>
          <c:w val="0.92999691870199397"/>
          <c:h val="0.64914917418329376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3'!$B$5:$B$48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3'!$E$5:$E$48</c:f>
              <c:numCache>
                <c:formatCode>0.00</c:formatCode>
                <c:ptCount val="44"/>
                <c:pt idx="0">
                  <c:v>40.314823411935322</c:v>
                </c:pt>
                <c:pt idx="1">
                  <c:v>41.177007701941996</c:v>
                </c:pt>
                <c:pt idx="2">
                  <c:v>35.349271462016809</c:v>
                </c:pt>
                <c:pt idx="3">
                  <c:v>43.418696391970165</c:v>
                </c:pt>
                <c:pt idx="4">
                  <c:v>44.123897472086284</c:v>
                </c:pt>
                <c:pt idx="5">
                  <c:v>54.20482930890924</c:v>
                </c:pt>
                <c:pt idx="6">
                  <c:v>52.416288161066447</c:v>
                </c:pt>
                <c:pt idx="7">
                  <c:v>52.3156904848477</c:v>
                </c:pt>
                <c:pt idx="8">
                  <c:v>52.624517784382988</c:v>
                </c:pt>
                <c:pt idx="9">
                  <c:v>51.530454375957021</c:v>
                </c:pt>
                <c:pt idx="10">
                  <c:v>48.376969393482192</c:v>
                </c:pt>
                <c:pt idx="11">
                  <c:v>48.710856646752895</c:v>
                </c:pt>
                <c:pt idx="12">
                  <c:v>53.641601699158961</c:v>
                </c:pt>
                <c:pt idx="13">
                  <c:v>63.916312476462039</c:v>
                </c:pt>
                <c:pt idx="14">
                  <c:v>70.874716977441324</c:v>
                </c:pt>
                <c:pt idx="15">
                  <c:v>59.991040923651873</c:v>
                </c:pt>
                <c:pt idx="16">
                  <c:v>62.555634077624205</c:v>
                </c:pt>
                <c:pt idx="17">
                  <c:v>70.290176131099997</c:v>
                </c:pt>
                <c:pt idx="18">
                  <c:v>62.019061714399676</c:v>
                </c:pt>
                <c:pt idx="19">
                  <c:v>64.888613716176394</c:v>
                </c:pt>
                <c:pt idx="20">
                  <c:v>72.431919734422436</c:v>
                </c:pt>
                <c:pt idx="21">
                  <c:v>67.103584270966238</c:v>
                </c:pt>
                <c:pt idx="22">
                  <c:v>61.854252899453158</c:v>
                </c:pt>
                <c:pt idx="23">
                  <c:v>60.613847812643932</c:v>
                </c:pt>
                <c:pt idx="24">
                  <c:v>63.709824871036801</c:v>
                </c:pt>
                <c:pt idx="25">
                  <c:v>73.605943770125592</c:v>
                </c:pt>
                <c:pt idx="26">
                  <c:v>69.214729070366488</c:v>
                </c:pt>
                <c:pt idx="27">
                  <c:v>72.308128021384874</c:v>
                </c:pt>
                <c:pt idx="28">
                  <c:v>72.148154500927717</c:v>
                </c:pt>
                <c:pt idx="29">
                  <c:v>75.694031928072874</c:v>
                </c:pt>
                <c:pt idx="30">
                  <c:v>71.792918272637223</c:v>
                </c:pt>
                <c:pt idx="31">
                  <c:v>82.676301483781344</c:v>
                </c:pt>
                <c:pt idx="32">
                  <c:v>69.360449056575717</c:v>
                </c:pt>
                <c:pt idx="33">
                  <c:v>33.527740073965546</c:v>
                </c:pt>
                <c:pt idx="34">
                  <c:v>32.919624719868793</c:v>
                </c:pt>
                <c:pt idx="35">
                  <c:v>33.290920831320491</c:v>
                </c:pt>
                <c:pt idx="36">
                  <c:v>32.885687715384279</c:v>
                </c:pt>
                <c:pt idx="37">
                  <c:v>30.478597800212786</c:v>
                </c:pt>
                <c:pt idx="38">
                  <c:v>33.960595772824355</c:v>
                </c:pt>
                <c:pt idx="39">
                  <c:v>33.912086690728842</c:v>
                </c:pt>
                <c:pt idx="40">
                  <c:v>36.061355904723051</c:v>
                </c:pt>
                <c:pt idx="41">
                  <c:v>41.569737044669672</c:v>
                </c:pt>
                <c:pt idx="42">
                  <c:v>39.42936736180139</c:v>
                </c:pt>
                <c:pt idx="43">
                  <c:v>42.275752029312272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6-4AAF-B98D-FF18F8B3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tickMarkSkip val="1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3c. NIM and NII</a:t>
            </a:r>
            <a:r>
              <a:rPr lang="en-GB" baseline="0"/>
              <a:t> </a:t>
            </a:r>
            <a:r>
              <a:rPr lang="en-GB"/>
              <a:t>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2289596271330651E-2"/>
          <c:y val="0.14292870905587668"/>
          <c:w val="0.90801363450011763"/>
          <c:h val="0.60209499598134031"/>
        </c:manualLayout>
      </c:layout>
      <c:lineChart>
        <c:grouping val="standard"/>
        <c:varyColors val="0"/>
        <c:ser>
          <c:idx val="1"/>
          <c:order val="0"/>
          <c:tx>
            <c:strRef>
              <c:f>'Table 3'!$F$4</c:f>
              <c:strCache>
                <c:ptCount val="1"/>
                <c:pt idx="0">
                  <c:v>Net Interest Margin (NIM, % of interest-earning assets)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3'!$B$5:$B$48</c:f>
              <c:numCache>
                <c:formatCode>m/d/yyyy</c:formatCode>
                <c:ptCount val="44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  <c:pt idx="41">
                  <c:v>45747</c:v>
                </c:pt>
                <c:pt idx="42">
                  <c:v>45838</c:v>
                </c:pt>
                <c:pt idx="43">
                  <c:v>45930</c:v>
                </c:pt>
              </c:numCache>
            </c:numRef>
          </c:cat>
          <c:val>
            <c:numRef>
              <c:f>'Table 3'!$F$5:$F$48</c:f>
              <c:numCache>
                <c:formatCode>0.00</c:formatCode>
                <c:ptCount val="44"/>
                <c:pt idx="0">
                  <c:v>2.9320160691879775</c:v>
                </c:pt>
                <c:pt idx="1">
                  <c:v>2.9916019545309092</c:v>
                </c:pt>
                <c:pt idx="2">
                  <c:v>2.8481951009245496</c:v>
                </c:pt>
                <c:pt idx="3">
                  <c:v>2.8448900013363256</c:v>
                </c:pt>
                <c:pt idx="4">
                  <c:v>2.8072856692843988</c:v>
                </c:pt>
                <c:pt idx="5">
                  <c:v>2.7957348495504659</c:v>
                </c:pt>
                <c:pt idx="6">
                  <c:v>2.7432255613546443</c:v>
                </c:pt>
                <c:pt idx="7">
                  <c:v>2.6365990390785767</c:v>
                </c:pt>
                <c:pt idx="8">
                  <c:v>2.5862858042869923</c:v>
                </c:pt>
                <c:pt idx="9">
                  <c:v>2.3617550446044975</c:v>
                </c:pt>
                <c:pt idx="10">
                  <c:v>2.4405004081130635</c:v>
                </c:pt>
                <c:pt idx="11">
                  <c:v>2.3804696495671895</c:v>
                </c:pt>
                <c:pt idx="12">
                  <c:v>2.3023997447290836</c:v>
                </c:pt>
                <c:pt idx="13">
                  <c:v>2.157500666014593</c:v>
                </c:pt>
                <c:pt idx="14">
                  <c:v>2.2585025994289443</c:v>
                </c:pt>
                <c:pt idx="15">
                  <c:v>1.8266991256060865</c:v>
                </c:pt>
                <c:pt idx="16">
                  <c:v>1.8333262826982359</c:v>
                </c:pt>
                <c:pt idx="17">
                  <c:v>1.9868915317053244</c:v>
                </c:pt>
                <c:pt idx="18">
                  <c:v>1.9226271741506435</c:v>
                </c:pt>
                <c:pt idx="19">
                  <c:v>1.9078578106829926</c:v>
                </c:pt>
                <c:pt idx="20">
                  <c:v>1.8901322322953245</c:v>
                </c:pt>
                <c:pt idx="21">
                  <c:v>1.8917805740096449</c:v>
                </c:pt>
                <c:pt idx="22">
                  <c:v>1.8517399396475416</c:v>
                </c:pt>
                <c:pt idx="23">
                  <c:v>1.8080066420651284</c:v>
                </c:pt>
                <c:pt idx="24">
                  <c:v>1.8195782586071243</c:v>
                </c:pt>
                <c:pt idx="25">
                  <c:v>1.6416683583873353</c:v>
                </c:pt>
                <c:pt idx="26">
                  <c:v>1.5278262840904699</c:v>
                </c:pt>
                <c:pt idx="27">
                  <c:v>1.490302718729815</c:v>
                </c:pt>
                <c:pt idx="28">
                  <c:v>1.4645091995269341</c:v>
                </c:pt>
                <c:pt idx="29">
                  <c:v>1.4055912591200925</c:v>
                </c:pt>
                <c:pt idx="30">
                  <c:v>1.419824494739766</c:v>
                </c:pt>
                <c:pt idx="31">
                  <c:v>1.4669480364631917</c:v>
                </c:pt>
                <c:pt idx="32">
                  <c:v>1.6180817805892047</c:v>
                </c:pt>
                <c:pt idx="33">
                  <c:v>2.6232596993739916</c:v>
                </c:pt>
                <c:pt idx="34">
                  <c:v>2.8488744845262617</c:v>
                </c:pt>
                <c:pt idx="35">
                  <c:v>2.9901092982523951</c:v>
                </c:pt>
                <c:pt idx="36">
                  <c:v>3.0795460799732579</c:v>
                </c:pt>
                <c:pt idx="37">
                  <c:v>3.4155923259549144</c:v>
                </c:pt>
                <c:pt idx="38">
                  <c:v>3.4361273506010885</c:v>
                </c:pt>
                <c:pt idx="39">
                  <c:v>3.3769179646346239</c:v>
                </c:pt>
                <c:pt idx="40">
                  <c:v>3.2238476373245661</c:v>
                </c:pt>
                <c:pt idx="41">
                  <c:v>2.8675102692364494</c:v>
                </c:pt>
                <c:pt idx="42">
                  <c:v>2.7732885714225981</c:v>
                </c:pt>
                <c:pt idx="43">
                  <c:v>2.3979797398934886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815-A422-CAC29152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34303"/>
        <c:axId val="1601931903"/>
      </c:lineChart>
      <c:lineChart>
        <c:grouping val="standard"/>
        <c:varyColors val="0"/>
        <c:ser>
          <c:idx val="0"/>
          <c:order val="1"/>
          <c:tx>
            <c:strRef>
              <c:f>'Table 3'!$G$4</c:f>
              <c:strCache>
                <c:ptCount val="1"/>
                <c:pt idx="0">
                  <c:v>Net Interest Income (NII, % of total operating income)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3'!$B$5:$B$45</c:f>
              <c:numCache>
                <c:formatCode>m/d/yyyy</c:formatCode>
                <c:ptCount val="41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  <c:pt idx="17">
                  <c:v>43555</c:v>
                </c:pt>
                <c:pt idx="18">
                  <c:v>43646</c:v>
                </c:pt>
                <c:pt idx="19">
                  <c:v>43738</c:v>
                </c:pt>
                <c:pt idx="20">
                  <c:v>43830</c:v>
                </c:pt>
                <c:pt idx="21">
                  <c:v>43921</c:v>
                </c:pt>
                <c:pt idx="22">
                  <c:v>44012</c:v>
                </c:pt>
                <c:pt idx="23">
                  <c:v>44104</c:v>
                </c:pt>
                <c:pt idx="24">
                  <c:v>44196</c:v>
                </c:pt>
                <c:pt idx="25">
                  <c:v>44286</c:v>
                </c:pt>
                <c:pt idx="26">
                  <c:v>44377</c:v>
                </c:pt>
                <c:pt idx="27">
                  <c:v>44469</c:v>
                </c:pt>
                <c:pt idx="28">
                  <c:v>44561</c:v>
                </c:pt>
                <c:pt idx="29">
                  <c:v>44651</c:v>
                </c:pt>
                <c:pt idx="30">
                  <c:v>44742</c:v>
                </c:pt>
                <c:pt idx="31">
                  <c:v>44834</c:v>
                </c:pt>
                <c:pt idx="32">
                  <c:v>44926</c:v>
                </c:pt>
                <c:pt idx="33">
                  <c:v>45016</c:v>
                </c:pt>
                <c:pt idx="34">
                  <c:v>45107</c:v>
                </c:pt>
                <c:pt idx="35">
                  <c:v>45199</c:v>
                </c:pt>
                <c:pt idx="36">
                  <c:v>45291</c:v>
                </c:pt>
                <c:pt idx="37">
                  <c:v>45382</c:v>
                </c:pt>
                <c:pt idx="38">
                  <c:v>45473</c:v>
                </c:pt>
                <c:pt idx="39">
                  <c:v>45565</c:v>
                </c:pt>
                <c:pt idx="40">
                  <c:v>45657</c:v>
                </c:pt>
              </c:numCache>
            </c:numRef>
          </c:cat>
          <c:val>
            <c:numRef>
              <c:f>'Table 3'!$G$5:$G$48</c:f>
              <c:numCache>
                <c:formatCode>0.00</c:formatCode>
                <c:ptCount val="44"/>
                <c:pt idx="0">
                  <c:v>78.393529633659824</c:v>
                </c:pt>
                <c:pt idx="1">
                  <c:v>81.918165534684618</c:v>
                </c:pt>
                <c:pt idx="2">
                  <c:v>68.763807756980782</c:v>
                </c:pt>
                <c:pt idx="3">
                  <c:v>83.160007049823108</c:v>
                </c:pt>
                <c:pt idx="4">
                  <c:v>81.202177257435764</c:v>
                </c:pt>
                <c:pt idx="5">
                  <c:v>83.603393760352517</c:v>
                </c:pt>
                <c:pt idx="6">
                  <c:v>74.918130383556957</c:v>
                </c:pt>
                <c:pt idx="7">
                  <c:v>75.989989660404078</c:v>
                </c:pt>
                <c:pt idx="8">
                  <c:v>75.315303513511068</c:v>
                </c:pt>
                <c:pt idx="9">
                  <c:v>74.089383613268694</c:v>
                </c:pt>
                <c:pt idx="10">
                  <c:v>71.515824490240405</c:v>
                </c:pt>
                <c:pt idx="11">
                  <c:v>71.207539265955546</c:v>
                </c:pt>
                <c:pt idx="12">
                  <c:v>70.740558887160105</c:v>
                </c:pt>
                <c:pt idx="13">
                  <c:v>73.317820699054892</c:v>
                </c:pt>
                <c:pt idx="14">
                  <c:v>81.88044344683577</c:v>
                </c:pt>
                <c:pt idx="15">
                  <c:v>67.298106943555112</c:v>
                </c:pt>
                <c:pt idx="16">
                  <c:v>67.12215426412827</c:v>
                </c:pt>
                <c:pt idx="17">
                  <c:v>75.778665178288861</c:v>
                </c:pt>
                <c:pt idx="18">
                  <c:v>69.307333406809107</c:v>
                </c:pt>
                <c:pt idx="19">
                  <c:v>70.884781555084828</c:v>
                </c:pt>
                <c:pt idx="20">
                  <c:v>68.458594885484018</c:v>
                </c:pt>
                <c:pt idx="21">
                  <c:v>74.579068999669857</c:v>
                </c:pt>
                <c:pt idx="22">
                  <c:v>71.978162385588448</c:v>
                </c:pt>
                <c:pt idx="23">
                  <c:v>69.698725847827248</c:v>
                </c:pt>
                <c:pt idx="24">
                  <c:v>67.646105481748094</c:v>
                </c:pt>
                <c:pt idx="25">
                  <c:v>78.934864543256737</c:v>
                </c:pt>
                <c:pt idx="26">
                  <c:v>74.03674019748064</c:v>
                </c:pt>
                <c:pt idx="27">
                  <c:v>73.150198354365841</c:v>
                </c:pt>
                <c:pt idx="28">
                  <c:v>71.759812729024105</c:v>
                </c:pt>
                <c:pt idx="29">
                  <c:v>72.067818393539355</c:v>
                </c:pt>
                <c:pt idx="30">
                  <c:v>70.211922837113349</c:v>
                </c:pt>
                <c:pt idx="31">
                  <c:v>74.364175228969088</c:v>
                </c:pt>
                <c:pt idx="32">
                  <c:v>68.975922593976463</c:v>
                </c:pt>
                <c:pt idx="33">
                  <c:v>68.511850470095311</c:v>
                </c:pt>
                <c:pt idx="34">
                  <c:v>72.643802813841816</c:v>
                </c:pt>
                <c:pt idx="35">
                  <c:v>77.206102107098118</c:v>
                </c:pt>
                <c:pt idx="36">
                  <c:v>76.133244568261361</c:v>
                </c:pt>
                <c:pt idx="37">
                  <c:v>78.628738415680218</c:v>
                </c:pt>
                <c:pt idx="38">
                  <c:v>84.610026124903342</c:v>
                </c:pt>
                <c:pt idx="39">
                  <c:v>81.509245610546955</c:v>
                </c:pt>
                <c:pt idx="40">
                  <c:v>82.106243958366775</c:v>
                </c:pt>
                <c:pt idx="41">
                  <c:v>76.953215605322242</c:v>
                </c:pt>
                <c:pt idx="42">
                  <c:v>73.920475457525086</c:v>
                </c:pt>
                <c:pt idx="43">
                  <c:v>74.209465563214422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9-4815-A422-CAC29152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873424"/>
        <c:axId val="1306875344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15417256011316E-2"/>
              <c:y val="4.6525268156509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valAx>
        <c:axId val="130687534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0.9581994304940803"/>
              <c:y val="4.87127188925701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306873424"/>
        <c:crosses val="max"/>
        <c:crossBetween val="between"/>
      </c:valAx>
      <c:dateAx>
        <c:axId val="1306873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68753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91629960958855E-2"/>
          <c:y val="0.92353616648181081"/>
          <c:w val="0.84921891501195967"/>
          <c:h val="5.6297757145923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3d. Total operating income and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6.9993088837782047E-2"/>
          <c:y val="0.14292870905587668"/>
          <c:w val="0.89102920445256562"/>
          <c:h val="0.60209499598134031"/>
        </c:manualLayout>
      </c:layout>
      <c:lineChart>
        <c:grouping val="standard"/>
        <c:varyColors val="0"/>
        <c:ser>
          <c:idx val="1"/>
          <c:order val="0"/>
          <c:tx>
            <c:strRef>
              <c:f>'Table 3'!$H$4</c:f>
              <c:strCache>
                <c:ptCount val="1"/>
                <c:pt idx="0">
                  <c:v>Total operating income (€million)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'Table 3'!$B$5:$B$48</c15:sqref>
                  </c15:fullRef>
                </c:ext>
              </c:extLst>
              <c:f>('Table 3'!$B$5,'Table 3'!$B$9,'Table 3'!$B$13,'Table 3'!$B$17,'Table 3'!$B$21,'Table 3'!$B$25,'Table 3'!$B$29,'Table 3'!$B$33,'Table 3'!$B$37,'Table 3'!$B$41,'Table 3'!$B$43:$B$48)</c:f>
              <c:numCache>
                <c:formatCode>m/d/yyyy</c:formatCode>
                <c:ptCount val="1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  <c:pt idx="13">
                  <c:v>45747</c:v>
                </c:pt>
                <c:pt idx="14">
                  <c:v>45838</c:v>
                </c:pt>
                <c:pt idx="15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3'!$H$5:$H$48</c15:sqref>
                  </c15:fullRef>
                </c:ext>
              </c:extLst>
              <c:f>('Table 3'!$H$5,'Table 3'!$H$9,'Table 3'!$H$13,'Table 3'!$H$17,'Table 3'!$H$21,'Table 3'!$H$25,'Table 3'!$H$29,'Table 3'!$H$33,'Table 3'!$H$37,'Table 3'!$H$41,'Table 3'!$H$43:$H$48)</c:f>
              <c:numCache>
                <c:formatCode>#,##0.00</c:formatCode>
                <c:ptCount val="16"/>
                <c:pt idx="0">
                  <c:v>2711.933</c:v>
                </c:pt>
                <c:pt idx="1">
                  <c:v>2471.366</c:v>
                </c:pt>
                <c:pt idx="2">
                  <c:v>2213.7399999999998</c:v>
                </c:pt>
                <c:pt idx="3">
                  <c:v>2050.8969999999999</c:v>
                </c:pt>
                <c:pt idx="4">
                  <c:v>1491.442</c:v>
                </c:pt>
                <c:pt idx="5">
                  <c:v>1499.223</c:v>
                </c:pt>
                <c:pt idx="6">
                  <c:v>1466.21775574</c:v>
                </c:pt>
                <c:pt idx="7">
                  <c:v>1276.23015822</c:v>
                </c:pt>
                <c:pt idx="8">
                  <c:v>1415.0789917599998</c:v>
                </c:pt>
                <c:pt idx="9">
                  <c:v>2517.8096336500003</c:v>
                </c:pt>
                <c:pt idx="10">
                  <c:v>1221.93213092</c:v>
                </c:pt>
                <c:pt idx="11">
                  <c:v>1889.1763189999999</c:v>
                </c:pt>
                <c:pt idx="12">
                  <c:v>2472.28237029</c:v>
                </c:pt>
                <c:pt idx="13">
                  <c:v>589.26976077999996</c:v>
                </c:pt>
                <c:pt idx="14">
                  <c:v>1206.2231904100001</c:v>
                </c:pt>
                <c:pt idx="15">
                  <c:v>1579.5162271199999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D-472D-BF80-BCC8D852905D}"/>
            </c:ext>
          </c:extLst>
        </c:ser>
        <c:ser>
          <c:idx val="0"/>
          <c:order val="1"/>
          <c:tx>
            <c:strRef>
              <c:f>'Table 3'!$I$4</c:f>
              <c:strCache>
                <c:ptCount val="1"/>
                <c:pt idx="0">
                  <c:v>Total operating expenses (€million)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'Table 3'!$B$5:$B$48</c15:sqref>
                  </c15:fullRef>
                </c:ext>
              </c:extLst>
              <c:f>('Table 3'!$B$5,'Table 3'!$B$9,'Table 3'!$B$13,'Table 3'!$B$17,'Table 3'!$B$21,'Table 3'!$B$25,'Table 3'!$B$29,'Table 3'!$B$33,'Table 3'!$B$37,'Table 3'!$B$41,'Table 3'!$B$43:$B$48)</c:f>
              <c:numCache>
                <c:formatCode>m/d/yyyy</c:formatCode>
                <c:ptCount val="1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  <c:pt idx="13">
                  <c:v>45747</c:v>
                </c:pt>
                <c:pt idx="14">
                  <c:v>45838</c:v>
                </c:pt>
                <c:pt idx="15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3'!$I$5:$I$48</c15:sqref>
                  </c15:fullRef>
                </c:ext>
              </c:extLst>
              <c:f>('Table 3'!$I$5,'Table 3'!$I$9,'Table 3'!$I$13,'Table 3'!$I$17,'Table 3'!$I$21,'Table 3'!$I$25,'Table 3'!$I$29,'Table 3'!$I$33,'Table 3'!$I$37,'Table 3'!$I$41,'Table 3'!$I$43:$I$48)</c:f>
              <c:numCache>
                <c:formatCode>#,##0.00</c:formatCode>
                <c:ptCount val="16"/>
                <c:pt idx="0">
                  <c:v>1093.3109999999999</c:v>
                </c:pt>
                <c:pt idx="1">
                  <c:v>1090.463</c:v>
                </c:pt>
                <c:pt idx="2">
                  <c:v>1164.97</c:v>
                </c:pt>
                <c:pt idx="3">
                  <c:v>1100.134</c:v>
                </c:pt>
                <c:pt idx="4">
                  <c:v>932.98099999999999</c:v>
                </c:pt>
                <c:pt idx="5">
                  <c:v>1085.9159999999999</c:v>
                </c:pt>
                <c:pt idx="6">
                  <c:v>934.12476441000001</c:v>
                </c:pt>
                <c:pt idx="7">
                  <c:v>920.77650633999997</c:v>
                </c:pt>
                <c:pt idx="8">
                  <c:v>981.50514319000013</c:v>
                </c:pt>
                <c:pt idx="9">
                  <c:v>827.99901338999996</c:v>
                </c:pt>
                <c:pt idx="10">
                  <c:v>414.97543160000004</c:v>
                </c:pt>
                <c:pt idx="11">
                  <c:v>640.65911103999997</c:v>
                </c:pt>
                <c:pt idx="12">
                  <c:v>891.53854451999996</c:v>
                </c:pt>
                <c:pt idx="13">
                  <c:v>244.95789004</c:v>
                </c:pt>
                <c:pt idx="14">
                  <c:v>475.60617295000003</c:v>
                </c:pt>
                <c:pt idx="15">
                  <c:v>667.75236343999995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72D-BF80-BCC8D852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(€million)</a:t>
                </a:r>
              </a:p>
            </c:rich>
          </c:tx>
          <c:layout>
            <c:manualLayout>
              <c:xMode val="edge"/>
              <c:yMode val="edge"/>
              <c:x val="1.8795805395580452E-3"/>
              <c:y val="4.6525149505520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3e. Operating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6.9993088837782047E-2"/>
          <c:y val="0.14292870905587668"/>
          <c:w val="0.89102920445256562"/>
          <c:h val="0.60209499598134031"/>
        </c:manualLayout>
      </c:layout>
      <c:lineChart>
        <c:grouping val="standard"/>
        <c:varyColors val="0"/>
        <c:ser>
          <c:idx val="0"/>
          <c:order val="0"/>
          <c:tx>
            <c:strRef>
              <c:f>'Table 3'!$I$4</c:f>
              <c:strCache>
                <c:ptCount val="1"/>
                <c:pt idx="0">
                  <c:v>Total operating expenses (€million)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'Table 3'!$B$5:$B$48</c15:sqref>
                  </c15:fullRef>
                </c:ext>
              </c:extLst>
              <c:f>('Table 3'!$B$5,'Table 3'!$B$9,'Table 3'!$B$13,'Table 3'!$B$17,'Table 3'!$B$21,'Table 3'!$B$25,'Table 3'!$B$29,'Table 3'!$B$33,'Table 3'!$B$37,'Table 3'!$B$41,'Table 3'!$B$43:$B$48)</c:f>
              <c:numCache>
                <c:formatCode>m/d/yyyy</c:formatCode>
                <c:ptCount val="1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  <c:pt idx="13">
                  <c:v>45747</c:v>
                </c:pt>
                <c:pt idx="14">
                  <c:v>45838</c:v>
                </c:pt>
                <c:pt idx="15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3'!$I$5:$I$48</c15:sqref>
                  </c15:fullRef>
                </c:ext>
              </c:extLst>
              <c:f>('Table 3'!$I$5,'Table 3'!$I$9,'Table 3'!$I$13,'Table 3'!$I$17,'Table 3'!$I$21,'Table 3'!$I$25,'Table 3'!$I$29,'Table 3'!$I$33,'Table 3'!$I$37,'Table 3'!$I$41,'Table 3'!$I$43:$I$48)</c:f>
              <c:numCache>
                <c:formatCode>#,##0.00</c:formatCode>
                <c:ptCount val="16"/>
                <c:pt idx="0">
                  <c:v>1093.3109999999999</c:v>
                </c:pt>
                <c:pt idx="1">
                  <c:v>1090.463</c:v>
                </c:pt>
                <c:pt idx="2">
                  <c:v>1164.97</c:v>
                </c:pt>
                <c:pt idx="3">
                  <c:v>1100.134</c:v>
                </c:pt>
                <c:pt idx="4">
                  <c:v>932.98099999999999</c:v>
                </c:pt>
                <c:pt idx="5">
                  <c:v>1085.9159999999999</c:v>
                </c:pt>
                <c:pt idx="6">
                  <c:v>934.12476441000001</c:v>
                </c:pt>
                <c:pt idx="7">
                  <c:v>920.77650633999997</c:v>
                </c:pt>
                <c:pt idx="8">
                  <c:v>981.50514319000013</c:v>
                </c:pt>
                <c:pt idx="9">
                  <c:v>827.99901338999996</c:v>
                </c:pt>
                <c:pt idx="10">
                  <c:v>414.97543160000004</c:v>
                </c:pt>
                <c:pt idx="11">
                  <c:v>640.65911103999997</c:v>
                </c:pt>
                <c:pt idx="12">
                  <c:v>891.53854451999996</c:v>
                </c:pt>
                <c:pt idx="13">
                  <c:v>244.95789004</c:v>
                </c:pt>
                <c:pt idx="14">
                  <c:v>475.60617295000003</c:v>
                </c:pt>
                <c:pt idx="15">
                  <c:v>667.75236343999995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9-411E-97C3-981DAF736DED}"/>
            </c:ext>
          </c:extLst>
        </c:ser>
        <c:ser>
          <c:idx val="1"/>
          <c:order val="1"/>
          <c:tx>
            <c:strRef>
              <c:f>'Table 3'!$J$4</c:f>
              <c:strCache>
                <c:ptCount val="1"/>
                <c:pt idx="0">
                  <c:v>Staff expenses (€million)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'Table 3'!$B$5:$B$48</c15:sqref>
                  </c15:fullRef>
                </c:ext>
              </c:extLst>
              <c:f>('Table 3'!$B$5,'Table 3'!$B$9,'Table 3'!$B$13,'Table 3'!$B$17,'Table 3'!$B$21,'Table 3'!$B$25,'Table 3'!$B$29,'Table 3'!$B$33,'Table 3'!$B$37,'Table 3'!$B$41,'Table 3'!$B$43:$B$48)</c:f>
              <c:numCache>
                <c:formatCode>m/d/yyyy</c:formatCode>
                <c:ptCount val="1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45473</c:v>
                </c:pt>
                <c:pt idx="11">
                  <c:v>45565</c:v>
                </c:pt>
                <c:pt idx="12">
                  <c:v>45657</c:v>
                </c:pt>
                <c:pt idx="13">
                  <c:v>45747</c:v>
                </c:pt>
                <c:pt idx="14">
                  <c:v>45838</c:v>
                </c:pt>
                <c:pt idx="15">
                  <c:v>45930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3'!$J$5:$J$48</c15:sqref>
                  </c15:fullRef>
                </c:ext>
              </c:extLst>
              <c:f>('Table 3'!$J$5,'Table 3'!$J$9,'Table 3'!$J$13,'Table 3'!$J$17,'Table 3'!$J$21,'Table 3'!$J$25,'Table 3'!$J$29,'Table 3'!$J$33,'Table 3'!$J$37,'Table 3'!$J$41,'Table 3'!$J$43:$J$48)</c:f>
              <c:numCache>
                <c:formatCode>#,##0.00</c:formatCode>
                <c:ptCount val="16"/>
                <c:pt idx="0">
                  <c:v>591.18799999999999</c:v>
                </c:pt>
                <c:pt idx="1">
                  <c:v>559.74300000000005</c:v>
                </c:pt>
                <c:pt idx="2">
                  <c:v>648.78399999999999</c:v>
                </c:pt>
                <c:pt idx="3">
                  <c:v>561.48299999999995</c:v>
                </c:pt>
                <c:pt idx="4">
                  <c:v>465.69200000000001</c:v>
                </c:pt>
                <c:pt idx="5">
                  <c:v>584.53800000000001</c:v>
                </c:pt>
                <c:pt idx="6">
                  <c:v>534.93217684000001</c:v>
                </c:pt>
                <c:pt idx="7">
                  <c:v>516.79494584999998</c:v>
                </c:pt>
                <c:pt idx="8">
                  <c:v>547.23343584999998</c:v>
                </c:pt>
                <c:pt idx="9">
                  <c:v>437.31115977999997</c:v>
                </c:pt>
                <c:pt idx="10">
                  <c:v>223.54454599000002</c:v>
                </c:pt>
                <c:pt idx="11">
                  <c:v>345.13112405999999</c:v>
                </c:pt>
                <c:pt idx="12">
                  <c:v>469.83702726000001</c:v>
                </c:pt>
                <c:pt idx="13">
                  <c:v>120.92777688999999</c:v>
                </c:pt>
                <c:pt idx="14">
                  <c:v>251.42553798</c:v>
                </c:pt>
                <c:pt idx="15">
                  <c:v>346.10914831999997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9-411E-97C3-981DAF73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34303"/>
        <c:axId val="1601931903"/>
      </c:lineChart>
      <c:catAx>
        <c:axId val="160193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1903"/>
        <c:crosses val="autoZero"/>
        <c:auto val="0"/>
        <c:lblAlgn val="ctr"/>
        <c:lblOffset val="100"/>
        <c:noMultiLvlLbl val="0"/>
      </c:catAx>
      <c:valAx>
        <c:axId val="16019319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(€million)</a:t>
                </a:r>
              </a:p>
            </c:rich>
          </c:tx>
          <c:layout>
            <c:manualLayout>
              <c:xMode val="edge"/>
              <c:yMode val="edge"/>
              <c:x val="1.8795805395580452E-3"/>
              <c:y val="4.6525149505520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1934303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4803149606299213" l="0.23622047244094491" r="0.23622047244094491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190499</xdr:rowOff>
    </xdr:from>
    <xdr:to>
      <xdr:col>4</xdr:col>
      <xdr:colOff>1804147</xdr:colOff>
      <xdr:row>7</xdr:row>
      <xdr:rowOff>112058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67544A-2A56-4453-9F8F-B7069624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4" y="380999"/>
          <a:ext cx="7250206" cy="106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200024</xdr:rowOff>
    </xdr:from>
    <xdr:to>
      <xdr:col>12</xdr:col>
      <xdr:colOff>28574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A73A1-8D4F-4BE5-BE8B-DE9F858E4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12</xdr:col>
      <xdr:colOff>28575</xdr:colOff>
      <xdr:row>41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F78A8-7F04-4DBC-936C-B743CE591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200024</xdr:rowOff>
    </xdr:from>
    <xdr:to>
      <xdr:col>12</xdr:col>
      <xdr:colOff>19050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7CADD4-C924-4B5D-9426-D398CB6B1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12</xdr:col>
      <xdr:colOff>19050</xdr:colOff>
      <xdr:row>41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6E0C57-BA0C-43F8-8F11-95E3F5116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4481</xdr:colOff>
      <xdr:row>1</xdr:row>
      <xdr:rowOff>200024</xdr:rowOff>
    </xdr:from>
    <xdr:to>
      <xdr:col>12</xdr:col>
      <xdr:colOff>56029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B6F764-344B-462B-B307-61F5DB723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22</xdr:row>
      <xdr:rowOff>0</xdr:rowOff>
    </xdr:from>
    <xdr:to>
      <xdr:col>12</xdr:col>
      <xdr:colOff>33617</xdr:colOff>
      <xdr:row>41</xdr:row>
      <xdr:rowOff>159123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0EA322-C89F-4714-835D-4CC3957AE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12</xdr:col>
      <xdr:colOff>24093</xdr:colOff>
      <xdr:row>62</xdr:row>
      <xdr:rowOff>159123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C666A8-47B2-48EF-B15E-E667A0719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64</xdr:row>
      <xdr:rowOff>47625</xdr:rowOff>
    </xdr:from>
    <xdr:to>
      <xdr:col>12</xdr:col>
      <xdr:colOff>14568</xdr:colOff>
      <xdr:row>84</xdr:row>
      <xdr:rowOff>16248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361497-BBB1-4668-96AE-AEA369E0D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12</xdr:col>
      <xdr:colOff>24093</xdr:colOff>
      <xdr:row>104</xdr:row>
      <xdr:rowOff>159123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23D097-7B7C-4064-AEBE-3A4E14BCA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4481</xdr:colOff>
      <xdr:row>1</xdr:row>
      <xdr:rowOff>200024</xdr:rowOff>
    </xdr:from>
    <xdr:to>
      <xdr:col>12</xdr:col>
      <xdr:colOff>22412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A90B0-02C0-4275-ABB7-828CA192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11</xdr:col>
      <xdr:colOff>582706</xdr:colOff>
      <xdr:row>41</xdr:row>
      <xdr:rowOff>159123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7F2F76-F39A-4B30-9A29-806E9A35B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593913</xdr:colOff>
      <xdr:row>24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D23A29-98A0-46AC-B20D-C4902BE0F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14</xdr:col>
      <xdr:colOff>593913</xdr:colOff>
      <xdr:row>49</xdr:row>
      <xdr:rowOff>22412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927CEF-F967-407B-9973-872BD33CE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201704</xdr:rowOff>
    </xdr:from>
    <xdr:to>
      <xdr:col>15</xdr:col>
      <xdr:colOff>44823</xdr:colOff>
      <xdr:row>24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5882E5-26F9-4372-BA7C-E1DC84D49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15</xdr:col>
      <xdr:colOff>44823</xdr:colOff>
      <xdr:row>50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ABE890-0DEC-4AB1-90D1-DF6355E41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44822</xdr:colOff>
      <xdr:row>26</xdr:row>
      <xdr:rowOff>56031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2AA260-3A92-486F-9012-CF7F0DFD6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15</xdr:col>
      <xdr:colOff>44822</xdr:colOff>
      <xdr:row>52</xdr:row>
      <xdr:rowOff>149679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6F8F25-D16D-48D2-B215-8DB83072C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37B7-B7F3-43A0-919F-E4537686296D}">
  <sheetPr>
    <tabColor theme="1" tint="0.499984740745262"/>
    <pageSetUpPr fitToPage="1"/>
  </sheetPr>
  <dimension ref="A11:E37"/>
  <sheetViews>
    <sheetView showGridLines="0" tabSelected="1" zoomScale="60" zoomScaleNormal="60" zoomScaleSheetLayoutView="80" workbookViewId="0">
      <selection activeCell="J22" sqref="J22"/>
    </sheetView>
  </sheetViews>
  <sheetFormatPr defaultRowHeight="15"/>
  <cols>
    <col min="2" max="5" width="22" customWidth="1"/>
  </cols>
  <sheetData>
    <row r="11" spans="1:5">
      <c r="B11" s="97"/>
      <c r="C11" s="97"/>
      <c r="D11" s="97"/>
      <c r="E11" s="97"/>
    </row>
    <row r="12" spans="1:5">
      <c r="A12" s="58"/>
      <c r="B12" s="97"/>
      <c r="C12" s="97"/>
      <c r="D12" s="97"/>
      <c r="E12" s="97"/>
    </row>
    <row r="13" spans="1:5">
      <c r="A13" s="59"/>
      <c r="B13" s="97"/>
      <c r="C13" s="97"/>
      <c r="D13" s="97"/>
      <c r="E13" s="97"/>
    </row>
    <row r="14" spans="1:5">
      <c r="A14" s="59"/>
      <c r="B14" s="97"/>
      <c r="C14" s="97"/>
      <c r="D14" s="97"/>
      <c r="E14" s="97"/>
    </row>
    <row r="15" spans="1:5">
      <c r="A15" s="59"/>
      <c r="B15" s="97"/>
      <c r="C15" s="97"/>
      <c r="D15" s="97"/>
      <c r="E15" s="97"/>
    </row>
    <row r="16" spans="1:5">
      <c r="A16" s="59"/>
      <c r="B16" s="97"/>
      <c r="C16" s="97"/>
      <c r="D16" s="97"/>
      <c r="E16" s="97"/>
    </row>
    <row r="17" spans="1:5">
      <c r="A17" s="59"/>
      <c r="B17" s="97"/>
      <c r="C17" s="97"/>
      <c r="D17" s="97"/>
      <c r="E17" s="97"/>
    </row>
    <row r="18" spans="1:5" ht="61.5">
      <c r="B18" s="97"/>
      <c r="C18" s="114" t="s">
        <v>104</v>
      </c>
      <c r="D18" s="114"/>
      <c r="E18" s="97"/>
    </row>
    <row r="19" spans="1:5" ht="61.5">
      <c r="B19" s="115" t="s">
        <v>105</v>
      </c>
      <c r="C19" s="115"/>
      <c r="D19" s="116" t="s">
        <v>106</v>
      </c>
      <c r="E19" s="116"/>
    </row>
    <row r="20" spans="1:5" ht="61.5">
      <c r="B20" s="101"/>
      <c r="C20" s="114" t="s">
        <v>107</v>
      </c>
      <c r="D20" s="114"/>
      <c r="E20" s="102"/>
    </row>
    <row r="21" spans="1:5" ht="61.5">
      <c r="B21" s="101"/>
      <c r="C21" s="114" t="s">
        <v>110</v>
      </c>
      <c r="D21" s="114"/>
      <c r="E21" s="102"/>
    </row>
    <row r="22" spans="1:5" ht="61.5">
      <c r="B22" s="114" t="s">
        <v>111</v>
      </c>
      <c r="C22" s="114"/>
      <c r="D22" s="114"/>
      <c r="E22" s="114"/>
    </row>
    <row r="23" spans="1:5">
      <c r="B23" s="97"/>
      <c r="C23" s="97"/>
      <c r="D23" s="97"/>
      <c r="E23" s="97"/>
    </row>
    <row r="24" spans="1:5" ht="33">
      <c r="B24" s="113" t="str">
        <f>"Reference Date: "&amp;'Table 1'!E54</f>
        <v>Reference Date: Q3 2025</v>
      </c>
      <c r="C24" s="113"/>
      <c r="D24" s="113"/>
      <c r="E24" s="113"/>
    </row>
    <row r="25" spans="1:5" ht="33">
      <c r="B25" s="99"/>
      <c r="C25" s="99"/>
      <c r="D25" s="98"/>
      <c r="E25" s="97"/>
    </row>
    <row r="26" spans="1:5">
      <c r="B26" s="97"/>
      <c r="C26" s="97"/>
      <c r="D26" s="97"/>
      <c r="E26" s="97"/>
    </row>
    <row r="27" spans="1:5">
      <c r="B27" s="97"/>
      <c r="C27" s="97"/>
      <c r="D27" s="97"/>
      <c r="E27" s="97"/>
    </row>
    <row r="28" spans="1:5">
      <c r="B28" s="97"/>
      <c r="C28" s="97"/>
      <c r="D28" s="97"/>
      <c r="E28" s="97"/>
    </row>
    <row r="29" spans="1:5" ht="18.75">
      <c r="B29" s="97"/>
      <c r="C29" s="111" t="s">
        <v>108</v>
      </c>
      <c r="D29" s="111"/>
      <c r="E29" s="97"/>
    </row>
    <row r="30" spans="1:5" ht="18.75">
      <c r="B30" s="97"/>
      <c r="C30" s="112" t="s">
        <v>109</v>
      </c>
      <c r="D30" s="112"/>
      <c r="E30" s="97"/>
    </row>
    <row r="31" spans="1:5">
      <c r="B31" s="97"/>
      <c r="C31" s="97"/>
      <c r="D31" s="97"/>
      <c r="E31" s="97"/>
    </row>
    <row r="32" spans="1:5">
      <c r="B32" s="97"/>
      <c r="C32" s="97"/>
      <c r="D32" s="97"/>
      <c r="E32" s="97"/>
    </row>
    <row r="33" spans="2:5">
      <c r="B33" s="97"/>
      <c r="C33" s="97"/>
      <c r="D33" s="97"/>
      <c r="E33" s="97"/>
    </row>
    <row r="34" spans="2:5">
      <c r="B34" s="97"/>
      <c r="C34" s="97"/>
      <c r="D34" s="97"/>
      <c r="E34" s="97"/>
    </row>
    <row r="35" spans="2:5">
      <c r="B35" s="97"/>
      <c r="C35" s="97"/>
      <c r="D35" s="97"/>
      <c r="E35" s="97"/>
    </row>
    <row r="36" spans="2:5">
      <c r="B36" s="97"/>
      <c r="C36" s="97"/>
      <c r="D36" s="97"/>
      <c r="E36" s="97"/>
    </row>
    <row r="37" spans="2:5">
      <c r="B37" s="97"/>
      <c r="C37" s="97"/>
      <c r="D37" s="97"/>
      <c r="E37" s="97"/>
    </row>
  </sheetData>
  <mergeCells count="9">
    <mergeCell ref="C29:D29"/>
    <mergeCell ref="C30:D30"/>
    <mergeCell ref="B24:E24"/>
    <mergeCell ref="C18:D18"/>
    <mergeCell ref="B19:C19"/>
    <mergeCell ref="D19:E19"/>
    <mergeCell ref="C20:D20"/>
    <mergeCell ref="C21:D21"/>
    <mergeCell ref="B22:E22"/>
  </mergeCells>
  <pageMargins left="0.25" right="0.25" top="0.75" bottom="0.75" header="0.3" footer="0.3"/>
  <pageSetup paperSize="9" scale="8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2C9F-A28D-464B-A97D-E7953C942256}">
  <sheetPr>
    <tabColor theme="4" tint="-0.249977111117893"/>
    <pageSetUpPr fitToPage="1"/>
  </sheetPr>
  <dimension ref="B1:L47"/>
  <sheetViews>
    <sheetView showGridLines="0" zoomScaleNormal="100" workbookViewId="0">
      <selection activeCell="O27" sqref="O27"/>
    </sheetView>
  </sheetViews>
  <sheetFormatPr defaultRowHeight="15"/>
  <cols>
    <col min="1" max="1" width="4.28515625" customWidth="1"/>
  </cols>
  <sheetData>
    <row r="1" spans="2:12" ht="18.75">
      <c r="B1" s="23" t="s">
        <v>77</v>
      </c>
      <c r="C1" s="3"/>
      <c r="D1" s="3"/>
      <c r="E1" s="3"/>
      <c r="F1" s="3"/>
      <c r="G1" s="3"/>
      <c r="H1" s="3"/>
      <c r="I1" s="3"/>
      <c r="J1" s="3"/>
      <c r="K1" s="3"/>
      <c r="L1" s="3"/>
    </row>
    <row r="45" spans="11:12">
      <c r="K45" s="56" t="s">
        <v>19</v>
      </c>
      <c r="L45" s="117">
        <v>10</v>
      </c>
    </row>
    <row r="46" spans="11:12">
      <c r="K46" s="57" t="s">
        <v>65</v>
      </c>
      <c r="L46" s="117"/>
    </row>
    <row r="47" spans="11:12">
      <c r="K47" s="57" t="str">
        <f>'Table 1'!$E$54</f>
        <v>Q3 2025</v>
      </c>
      <c r="L47" s="117"/>
    </row>
  </sheetData>
  <mergeCells count="1">
    <mergeCell ref="L45:L47"/>
  </mergeCells>
  <pageMargins left="0.25" right="0.25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1533-1602-414D-8D81-EF96642452D1}">
  <sheetPr>
    <tabColor theme="4" tint="-0.499984740745262"/>
    <pageSetUpPr fitToPage="1"/>
  </sheetPr>
  <dimension ref="B1:M55"/>
  <sheetViews>
    <sheetView showGridLines="0" zoomScaleNormal="100" zoomScalePageLayoutView="1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/>
  <cols>
    <col min="1" max="1" width="2.85546875" customWidth="1"/>
    <col min="2" max="2" width="17.42578125" style="4" bestFit="1" customWidth="1"/>
    <col min="3" max="8" width="16.7109375" style="4" customWidth="1"/>
    <col min="9" max="13" width="16.7109375" customWidth="1"/>
  </cols>
  <sheetData>
    <row r="1" spans="2:13" ht="18.75">
      <c r="B1" s="1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3" ht="15.75" thickBot="1"/>
    <row r="3" spans="2:13">
      <c r="B3" s="127"/>
      <c r="C3" s="123" t="s">
        <v>8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3">
      <c r="B4" s="128"/>
      <c r="C4" s="124" t="s">
        <v>13</v>
      </c>
      <c r="D4" s="125"/>
      <c r="E4" s="125"/>
      <c r="F4" s="125"/>
      <c r="G4" s="125"/>
      <c r="H4" s="126"/>
      <c r="I4" s="124" t="s">
        <v>14</v>
      </c>
      <c r="J4" s="125"/>
      <c r="K4" s="125"/>
      <c r="L4" s="125"/>
      <c r="M4" s="39" t="s">
        <v>15</v>
      </c>
    </row>
    <row r="5" spans="2:13" ht="73.5" customHeight="1" thickBot="1">
      <c r="B5" s="14" t="s">
        <v>0</v>
      </c>
      <c r="C5" s="20" t="s">
        <v>22</v>
      </c>
      <c r="D5" s="21" t="s">
        <v>23</v>
      </c>
      <c r="E5" s="21" t="s">
        <v>24</v>
      </c>
      <c r="F5" s="21" t="s">
        <v>25</v>
      </c>
      <c r="G5" s="22" t="s">
        <v>26</v>
      </c>
      <c r="H5" s="19" t="s">
        <v>27</v>
      </c>
      <c r="I5" s="28" t="s">
        <v>28</v>
      </c>
      <c r="J5" s="22" t="s">
        <v>29</v>
      </c>
      <c r="K5" s="22" t="s">
        <v>30</v>
      </c>
      <c r="L5" s="19" t="s">
        <v>31</v>
      </c>
      <c r="M5" s="37" t="s">
        <v>32</v>
      </c>
    </row>
    <row r="6" spans="2:13">
      <c r="B6" s="7">
        <v>43190</v>
      </c>
      <c r="C6" s="29">
        <v>20.88668639137374</v>
      </c>
      <c r="D6" s="30">
        <v>65.275796303496094</v>
      </c>
      <c r="E6" s="30">
        <v>6.8290859543594893</v>
      </c>
      <c r="F6" s="30">
        <v>0.10681235520333694</v>
      </c>
      <c r="G6" s="31">
        <v>2.0933096837403484</v>
      </c>
      <c r="H6" s="32">
        <v>4.786115271251715</v>
      </c>
      <c r="I6" s="33">
        <v>89.151706134577111</v>
      </c>
      <c r="J6" s="31">
        <v>0.29077112818702461</v>
      </c>
      <c r="K6" s="31">
        <v>0.76663220850407643</v>
      </c>
      <c r="L6" s="31">
        <v>1.8751510850255084</v>
      </c>
      <c r="M6" s="38">
        <v>7.9157394437062738</v>
      </c>
    </row>
    <row r="7" spans="2:13">
      <c r="B7" s="7">
        <v>43281</v>
      </c>
      <c r="C7" s="29">
        <v>21.117929012678861</v>
      </c>
      <c r="D7" s="30">
        <v>58.848175410965034</v>
      </c>
      <c r="E7" s="30">
        <v>10.767406195329993</v>
      </c>
      <c r="F7" s="30">
        <v>0.10100773163337104</v>
      </c>
      <c r="G7" s="31">
        <v>1.8299728196655716</v>
      </c>
      <c r="H7" s="32">
        <v>7.290251484971356</v>
      </c>
      <c r="I7" s="33">
        <v>89.511850564194702</v>
      </c>
      <c r="J7" s="31">
        <v>0.26892995891333443</v>
      </c>
      <c r="K7" s="31">
        <v>0.628575927332511</v>
      </c>
      <c r="L7" s="31">
        <v>1.8087884657308682</v>
      </c>
      <c r="M7" s="38">
        <v>7.7818550838285772</v>
      </c>
    </row>
    <row r="8" spans="2:13">
      <c r="B8" s="7">
        <v>43373</v>
      </c>
      <c r="C8" s="29">
        <v>22.102286877260017</v>
      </c>
      <c r="D8" s="30">
        <v>54.812028829905564</v>
      </c>
      <c r="E8" s="30">
        <v>14.563745463978474</v>
      </c>
      <c r="F8" s="30">
        <v>9.7559093759133228E-2</v>
      </c>
      <c r="G8" s="31">
        <v>0.98607531692651129</v>
      </c>
      <c r="H8" s="32">
        <v>7.3995379669184427</v>
      </c>
      <c r="I8" s="33">
        <v>90.512956296043996</v>
      </c>
      <c r="J8" s="31">
        <v>0.36262083293470587</v>
      </c>
      <c r="K8" s="31">
        <v>0.63130135772123297</v>
      </c>
      <c r="L8" s="31">
        <v>1.5343802474495305</v>
      </c>
      <c r="M8" s="38">
        <v>6.9587412658505334</v>
      </c>
    </row>
    <row r="9" spans="2:13">
      <c r="B9" s="7">
        <v>43465</v>
      </c>
      <c r="C9" s="29">
        <v>23.21922183895694</v>
      </c>
      <c r="D9" s="30">
        <v>54.56587677402387</v>
      </c>
      <c r="E9" s="30">
        <v>13.832331323017414</v>
      </c>
      <c r="F9" s="30">
        <v>0.10571723609758384</v>
      </c>
      <c r="G9" s="31">
        <v>1.0296888986452815</v>
      </c>
      <c r="H9" s="32">
        <v>7.2182413841333144</v>
      </c>
      <c r="I9" s="33">
        <v>90.329309945207683</v>
      </c>
      <c r="J9" s="31">
        <v>0.36265389610952692</v>
      </c>
      <c r="K9" s="31">
        <v>0.6415206348455047</v>
      </c>
      <c r="L9" s="31">
        <v>1.5887557919937654</v>
      </c>
      <c r="M9" s="38">
        <v>7.0777597318435266</v>
      </c>
    </row>
    <row r="10" spans="2:13">
      <c r="B10" s="7">
        <v>43555</v>
      </c>
      <c r="C10" s="29">
        <v>21.339355906134873</v>
      </c>
      <c r="D10" s="30">
        <v>54.296905588506817</v>
      </c>
      <c r="E10" s="30">
        <v>15.51499762785193</v>
      </c>
      <c r="F10" s="30">
        <v>0.11199450552273751</v>
      </c>
      <c r="G10" s="31">
        <v>1.1967187283231053</v>
      </c>
      <c r="H10" s="32">
        <v>7.4973015745239859</v>
      </c>
      <c r="I10" s="33">
        <v>89.581054672446598</v>
      </c>
      <c r="J10" s="31">
        <v>0.33283035801452066</v>
      </c>
      <c r="K10" s="31">
        <v>0.62084338855785393</v>
      </c>
      <c r="L10" s="31">
        <v>1.7359002772929768</v>
      </c>
      <c r="M10" s="38">
        <v>7.7293713036880467</v>
      </c>
    </row>
    <row r="11" spans="2:13">
      <c r="B11" s="7">
        <v>43646</v>
      </c>
      <c r="C11" s="29">
        <v>24.3594913672652</v>
      </c>
      <c r="D11" s="30">
        <v>52.773096412687892</v>
      </c>
      <c r="E11" s="30">
        <v>16.370543827993249</v>
      </c>
      <c r="F11" s="30">
        <v>0.12051041455863984</v>
      </c>
      <c r="G11" s="31">
        <v>1.3750350851657385</v>
      </c>
      <c r="H11" s="32">
        <v>4.9801688193337235</v>
      </c>
      <c r="I11" s="33">
        <v>89.717306833608006</v>
      </c>
      <c r="J11" s="31">
        <v>0.29612820629343506</v>
      </c>
      <c r="K11" s="31">
        <v>0.47529879746722686</v>
      </c>
      <c r="L11" s="31">
        <v>1.744872014553053</v>
      </c>
      <c r="M11" s="38">
        <v>7.7663941480782723</v>
      </c>
    </row>
    <row r="12" spans="2:13">
      <c r="B12" s="7">
        <v>43738</v>
      </c>
      <c r="C12" s="29">
        <v>22.868162045631799</v>
      </c>
      <c r="D12" s="30">
        <v>54.577989540330407</v>
      </c>
      <c r="E12" s="30">
        <v>16.073241224480071</v>
      </c>
      <c r="F12" s="30">
        <v>0.12365614316923754</v>
      </c>
      <c r="G12" s="31">
        <v>1.394380767146328</v>
      </c>
      <c r="H12" s="32">
        <v>4.910297648622362</v>
      </c>
      <c r="I12" s="33">
        <v>89.425968273755984</v>
      </c>
      <c r="J12" s="31">
        <v>0.30176663336071913</v>
      </c>
      <c r="K12" s="31">
        <v>0.48835362826335427</v>
      </c>
      <c r="L12" s="31">
        <v>1.8653334613864041</v>
      </c>
      <c r="M12" s="38">
        <v>7.918578003233538</v>
      </c>
    </row>
    <row r="13" spans="2:13">
      <c r="B13" s="7">
        <v>43830</v>
      </c>
      <c r="C13" s="29">
        <v>24.718781465843435</v>
      </c>
      <c r="D13" s="30">
        <v>53.760631607050613</v>
      </c>
      <c r="E13" s="30">
        <v>15.292249784165193</v>
      </c>
      <c r="F13" s="30">
        <v>0.14201474717026558</v>
      </c>
      <c r="G13" s="31">
        <v>1.4299780672631539</v>
      </c>
      <c r="H13" s="32">
        <v>4.6485171244591701</v>
      </c>
      <c r="I13" s="33">
        <v>89.657652658778346</v>
      </c>
      <c r="J13" s="31">
        <v>0.32534318907626014</v>
      </c>
      <c r="K13" s="31">
        <v>0.50101870991663955</v>
      </c>
      <c r="L13" s="31">
        <v>1.7331286480361725</v>
      </c>
      <c r="M13" s="38">
        <v>7.7828567941925737</v>
      </c>
    </row>
    <row r="14" spans="2:13">
      <c r="B14" s="7">
        <v>43921</v>
      </c>
      <c r="C14" s="29">
        <v>22.135191795234451</v>
      </c>
      <c r="D14" s="30">
        <v>55.122004459796607</v>
      </c>
      <c r="E14" s="30">
        <v>16.349094802218097</v>
      </c>
      <c r="F14" s="30">
        <v>0.14026439368798624</v>
      </c>
      <c r="G14" s="31">
        <v>1.4450017373502024</v>
      </c>
      <c r="H14" s="32">
        <v>4.7469270420510483</v>
      </c>
      <c r="I14" s="33">
        <v>89.696354715082649</v>
      </c>
      <c r="J14" s="31">
        <v>0.31258238876123945</v>
      </c>
      <c r="K14" s="31">
        <v>0.47089011894642807</v>
      </c>
      <c r="L14" s="31">
        <v>1.8008912982770451</v>
      </c>
      <c r="M14" s="38">
        <v>7.7192814789326336</v>
      </c>
    </row>
    <row r="15" spans="2:13">
      <c r="B15" s="7">
        <v>44012</v>
      </c>
      <c r="C15" s="29">
        <v>21.607309282021841</v>
      </c>
      <c r="D15" s="30">
        <v>52.50397910795926</v>
      </c>
      <c r="E15" s="30">
        <v>18.628092960673502</v>
      </c>
      <c r="F15" s="30">
        <v>0.14523320217411737</v>
      </c>
      <c r="G15" s="31">
        <v>1.4115089546740918</v>
      </c>
      <c r="H15" s="32">
        <v>5.6773290407098784</v>
      </c>
      <c r="I15" s="33">
        <v>89.884049872334487</v>
      </c>
      <c r="J15" s="31">
        <v>0.29391120976102286</v>
      </c>
      <c r="K15" s="31">
        <v>0.49470949900709132</v>
      </c>
      <c r="L15" s="31">
        <v>1.877753775890368</v>
      </c>
      <c r="M15" s="38">
        <v>7.4495756430070195</v>
      </c>
    </row>
    <row r="16" spans="2:13">
      <c r="B16" s="7">
        <v>44104</v>
      </c>
      <c r="C16" s="29">
        <v>23.549649282803962</v>
      </c>
      <c r="D16" s="30">
        <v>51.355697276878118</v>
      </c>
      <c r="E16" s="30">
        <v>18.21272223873984</v>
      </c>
      <c r="F16" s="30">
        <v>0.14350123208910731</v>
      </c>
      <c r="G16" s="31">
        <v>1.3872435889707553</v>
      </c>
      <c r="H16" s="32">
        <v>5.3231907173185178</v>
      </c>
      <c r="I16" s="33">
        <v>89.760221601748654</v>
      </c>
      <c r="J16" s="31">
        <v>0.28844936624067963</v>
      </c>
      <c r="K16" s="31">
        <v>0.50345825912412268</v>
      </c>
      <c r="L16" s="31">
        <v>1.9717776996356993</v>
      </c>
      <c r="M16" s="38">
        <v>7.4760930732508406</v>
      </c>
    </row>
    <row r="17" spans="2:13">
      <c r="B17" s="7">
        <v>44196</v>
      </c>
      <c r="C17" s="29">
        <v>25.038008295182127</v>
      </c>
      <c r="D17" s="30">
        <v>50.978847948093268</v>
      </c>
      <c r="E17" s="30">
        <v>16.887492026560942</v>
      </c>
      <c r="F17" s="30">
        <v>0.12278661109214943</v>
      </c>
      <c r="G17" s="31">
        <v>1.3839216272622792</v>
      </c>
      <c r="H17" s="32">
        <v>5.575684122702981</v>
      </c>
      <c r="I17" s="33">
        <v>89.907564021248191</v>
      </c>
      <c r="J17" s="31">
        <v>0.27714071652363115</v>
      </c>
      <c r="K17" s="31">
        <v>0.51357157552620369</v>
      </c>
      <c r="L17" s="31">
        <v>1.9972219069189816</v>
      </c>
      <c r="M17" s="38">
        <v>7.3045017797829903</v>
      </c>
    </row>
    <row r="18" spans="2:13">
      <c r="B18" s="7">
        <v>44286</v>
      </c>
      <c r="C18" s="29">
        <v>27.248109516562199</v>
      </c>
      <c r="D18" s="30">
        <v>48.703389068628418</v>
      </c>
      <c r="E18" s="30">
        <v>17.06852095214105</v>
      </c>
      <c r="F18" s="30">
        <v>0.13781088983544965</v>
      </c>
      <c r="G18" s="31">
        <v>1.3146149773982392</v>
      </c>
      <c r="H18" s="32">
        <v>5.4408759845598018</v>
      </c>
      <c r="I18" s="33">
        <v>90.408894489742849</v>
      </c>
      <c r="J18" s="31">
        <v>0.25324835276935859</v>
      </c>
      <c r="K18" s="31">
        <v>0.45946424374841016</v>
      </c>
      <c r="L18" s="31">
        <v>1.7997281847234678</v>
      </c>
      <c r="M18" s="38">
        <v>7.0786647290159115</v>
      </c>
    </row>
    <row r="19" spans="2:13">
      <c r="B19" s="7">
        <v>44377</v>
      </c>
      <c r="C19" s="29">
        <v>33.783558220394028</v>
      </c>
      <c r="D19" s="30">
        <v>44.974020910543615</v>
      </c>
      <c r="E19" s="30">
        <v>15.267808581390383</v>
      </c>
      <c r="F19" s="30">
        <v>0.12699475853090395</v>
      </c>
      <c r="G19" s="31">
        <v>1.2409196402558149</v>
      </c>
      <c r="H19" s="32">
        <v>4.5736473231164538</v>
      </c>
      <c r="I19" s="33">
        <v>90.385493837849168</v>
      </c>
      <c r="J19" s="31">
        <v>0.23968874488985362</v>
      </c>
      <c r="K19" s="31">
        <v>1.0390988738396965</v>
      </c>
      <c r="L19" s="31">
        <v>1.7131321396914689</v>
      </c>
      <c r="M19" s="38">
        <v>6.622586403729823</v>
      </c>
    </row>
    <row r="20" spans="2:13">
      <c r="B20" s="7">
        <v>44469</v>
      </c>
      <c r="C20" s="29">
        <v>33.915085068694729</v>
      </c>
      <c r="D20" s="30">
        <v>44.272521529318276</v>
      </c>
      <c r="E20" s="30">
        <v>15.544567661258457</v>
      </c>
      <c r="F20" s="30">
        <v>0.124423814022732</v>
      </c>
      <c r="G20" s="31">
        <v>1.1930541699930395</v>
      </c>
      <c r="H20" s="32">
        <v>4.8705805867729737</v>
      </c>
      <c r="I20" s="33">
        <v>90.242556015072211</v>
      </c>
      <c r="J20" s="31">
        <v>0.21340476965743391</v>
      </c>
      <c r="K20" s="31">
        <v>1.1554130264804829</v>
      </c>
      <c r="L20" s="31">
        <v>1.8417746583786285</v>
      </c>
      <c r="M20" s="38">
        <v>6.5468515304112396</v>
      </c>
    </row>
    <row r="21" spans="2:13">
      <c r="B21" s="7">
        <v>44561</v>
      </c>
      <c r="C21" s="29">
        <v>36.446406243669891</v>
      </c>
      <c r="D21" s="30">
        <v>42.484957340360559</v>
      </c>
      <c r="E21" s="30">
        <v>14.63004029310121</v>
      </c>
      <c r="F21" s="30">
        <v>0.13757672881276922</v>
      </c>
      <c r="G21" s="31">
        <v>1.1871494133210863</v>
      </c>
      <c r="H21" s="32">
        <v>5.0658939373560692</v>
      </c>
      <c r="I21" s="33">
        <v>90.701139589289255</v>
      </c>
      <c r="J21" s="31">
        <v>0.35323768124804678</v>
      </c>
      <c r="K21" s="31">
        <v>1.1243246692028952</v>
      </c>
      <c r="L21" s="31">
        <v>1.6016526900828387</v>
      </c>
      <c r="M21" s="38">
        <v>6.2196453701769734</v>
      </c>
    </row>
    <row r="22" spans="2:13">
      <c r="B22" s="7">
        <v>44651</v>
      </c>
      <c r="C22" s="29">
        <v>37.138251872876594</v>
      </c>
      <c r="D22" s="30">
        <v>41.550336951390349</v>
      </c>
      <c r="E22" s="30">
        <v>14.904815768858933</v>
      </c>
      <c r="F22" s="30">
        <v>0.14336151224796281</v>
      </c>
      <c r="G22" s="31">
        <v>1.1765965863142522</v>
      </c>
      <c r="H22" s="32">
        <v>5.0674647803820827</v>
      </c>
      <c r="I22" s="33">
        <v>89.854645508177853</v>
      </c>
      <c r="J22" s="31">
        <v>0.36147630737825964</v>
      </c>
      <c r="K22" s="31">
        <v>1.4199896187302861</v>
      </c>
      <c r="L22" s="31">
        <v>2.0057335929693432</v>
      </c>
      <c r="M22" s="38">
        <v>6.3581549727442548</v>
      </c>
    </row>
    <row r="23" spans="2:13">
      <c r="B23" s="7">
        <v>44742</v>
      </c>
      <c r="C23" s="29">
        <v>36.931328916429862</v>
      </c>
      <c r="D23" s="30">
        <v>41.542398309695329</v>
      </c>
      <c r="E23" s="30">
        <v>15.287801112186886</v>
      </c>
      <c r="F23" s="30">
        <v>0.13689043201756329</v>
      </c>
      <c r="G23" s="31">
        <v>1.1720509402758374</v>
      </c>
      <c r="H23" s="32">
        <v>4.8661360700944174</v>
      </c>
      <c r="I23" s="33">
        <v>90.104313384558949</v>
      </c>
      <c r="J23" s="31">
        <v>0.82472337091014392</v>
      </c>
      <c r="K23" s="31">
        <v>0.95529972118326367</v>
      </c>
      <c r="L23" s="31">
        <v>1.6783968307281361</v>
      </c>
      <c r="M23" s="38">
        <v>6.4372666926195086</v>
      </c>
    </row>
    <row r="24" spans="2:13">
      <c r="B24" s="7">
        <v>44834</v>
      </c>
      <c r="C24" s="29">
        <v>37.321075130646591</v>
      </c>
      <c r="D24" s="30">
        <v>41.198620996368845</v>
      </c>
      <c r="E24" s="30">
        <v>15.356520657510551</v>
      </c>
      <c r="F24" s="30">
        <v>0.13340706061220442</v>
      </c>
      <c r="G24" s="31">
        <v>1.1388604832418263</v>
      </c>
      <c r="H24" s="32">
        <v>4.7849375191209704</v>
      </c>
      <c r="I24" s="33">
        <v>89.991182844523522</v>
      </c>
      <c r="J24" s="31">
        <v>0.97554479253419335</v>
      </c>
      <c r="K24" s="31">
        <v>0.9594939183219835</v>
      </c>
      <c r="L24" s="31">
        <v>1.7872973658738653</v>
      </c>
      <c r="M24" s="38">
        <v>6.2864810787464354</v>
      </c>
    </row>
    <row r="25" spans="2:13">
      <c r="B25" s="7">
        <v>44926</v>
      </c>
      <c r="C25" s="29">
        <v>38.875603273594855</v>
      </c>
      <c r="D25" s="30">
        <v>40.117416187422009</v>
      </c>
      <c r="E25" s="30">
        <v>15.531806806155361</v>
      </c>
      <c r="F25" s="30">
        <v>0.13080559075690187</v>
      </c>
      <c r="G25" s="31">
        <v>1.1385165685043062</v>
      </c>
      <c r="H25" s="32">
        <v>4.1946589481583203</v>
      </c>
      <c r="I25" s="33">
        <v>90.920874609207615</v>
      </c>
      <c r="J25" s="31">
        <v>1.0316924573904542</v>
      </c>
      <c r="K25" s="31">
        <v>0.51499084682159224</v>
      </c>
      <c r="L25" s="31">
        <v>1.6547791719398044</v>
      </c>
      <c r="M25" s="38">
        <v>5.8776629146405321</v>
      </c>
    </row>
    <row r="26" spans="2:13">
      <c r="B26" s="7">
        <v>45016</v>
      </c>
      <c r="C26" s="29">
        <v>38.023390208399981</v>
      </c>
      <c r="D26" s="30">
        <v>40.493585289081814</v>
      </c>
      <c r="E26" s="30">
        <v>16.472222420398968</v>
      </c>
      <c r="F26" s="30">
        <v>0.12701882895105951</v>
      </c>
      <c r="G26" s="31">
        <v>1.1526662785816997</v>
      </c>
      <c r="H26" s="32">
        <v>3.717147500742382</v>
      </c>
      <c r="I26" s="33">
        <v>90.023994036760286</v>
      </c>
      <c r="J26" s="31">
        <v>1.0401475619318141</v>
      </c>
      <c r="K26" s="31">
        <v>0.83288807017416533</v>
      </c>
      <c r="L26" s="31">
        <v>1.6646337576451837</v>
      </c>
      <c r="M26" s="38">
        <v>6.4383365734885425</v>
      </c>
    </row>
    <row r="27" spans="2:13">
      <c r="B27" s="7">
        <v>45107</v>
      </c>
      <c r="C27" s="29">
        <v>37.820253343949958</v>
      </c>
      <c r="D27" s="30">
        <v>39.514213166259452</v>
      </c>
      <c r="E27" s="30">
        <v>17.707274173854042</v>
      </c>
      <c r="F27" s="30">
        <v>0.12760595113718112</v>
      </c>
      <c r="G27" s="31">
        <v>1.1255890514996403</v>
      </c>
      <c r="H27" s="32">
        <v>3.6785435505871651</v>
      </c>
      <c r="I27" s="33">
        <v>89.543298484988924</v>
      </c>
      <c r="J27" s="31">
        <v>1.0232572805243272</v>
      </c>
      <c r="K27" s="31">
        <v>0.83132499979414409</v>
      </c>
      <c r="L27" s="31">
        <v>1.7551696230238147</v>
      </c>
      <c r="M27" s="38">
        <v>6.8469496116687862</v>
      </c>
    </row>
    <row r="28" spans="2:13">
      <c r="B28" s="7">
        <v>45199</v>
      </c>
      <c r="C28" s="29">
        <v>37.522326216948123</v>
      </c>
      <c r="D28" s="30">
        <v>39.263173019597666</v>
      </c>
      <c r="E28" s="30">
        <v>18.340590112196463</v>
      </c>
      <c r="F28" s="30">
        <v>0.12166615511342042</v>
      </c>
      <c r="G28" s="31">
        <v>1.1141229880467016</v>
      </c>
      <c r="H28" s="32">
        <v>3.5943914989149479</v>
      </c>
      <c r="I28" s="33">
        <v>88.594866165082777</v>
      </c>
      <c r="J28" s="31">
        <v>1.5690430329033949</v>
      </c>
      <c r="K28" s="31">
        <v>0.84170892504011541</v>
      </c>
      <c r="L28" s="31">
        <v>1.7869037447357623</v>
      </c>
      <c r="M28" s="38">
        <v>7.207478132237954</v>
      </c>
    </row>
    <row r="29" spans="2:13">
      <c r="B29" s="7">
        <v>45291</v>
      </c>
      <c r="C29" s="29">
        <v>37.884382047084323</v>
      </c>
      <c r="D29" s="30">
        <v>39.111745725781041</v>
      </c>
      <c r="E29" s="30">
        <v>18.435057651222323</v>
      </c>
      <c r="F29" s="30">
        <v>0.1263425573802352</v>
      </c>
      <c r="G29" s="31">
        <v>1.1598797599461912</v>
      </c>
      <c r="H29" s="32">
        <v>3.2661657308382832</v>
      </c>
      <c r="I29" s="33">
        <v>88.04095742388553</v>
      </c>
      <c r="J29" s="31">
        <v>1.6019377560260819</v>
      </c>
      <c r="K29" s="31">
        <v>0.83077821909854133</v>
      </c>
      <c r="L29" s="31">
        <v>1.7789659590193974</v>
      </c>
      <c r="M29" s="38">
        <v>7.747360641970447</v>
      </c>
    </row>
    <row r="30" spans="2:13">
      <c r="B30" s="7">
        <v>45382</v>
      </c>
      <c r="C30" s="29">
        <v>34.711866848148411</v>
      </c>
      <c r="D30" s="30">
        <v>40.796089034752313</v>
      </c>
      <c r="E30" s="30">
        <v>19.82799865766664</v>
      </c>
      <c r="F30" s="30">
        <v>0.1346743007377732</v>
      </c>
      <c r="G30" s="31">
        <v>1.1689110576688124</v>
      </c>
      <c r="H30" s="32">
        <v>3.3301902660657219</v>
      </c>
      <c r="I30" s="33">
        <v>87.288871802518742</v>
      </c>
      <c r="J30" s="31">
        <v>1.5705138869356889</v>
      </c>
      <c r="K30" s="31">
        <v>0.85845183851738383</v>
      </c>
      <c r="L30" s="31">
        <v>1.828151645874565</v>
      </c>
      <c r="M30" s="38">
        <v>8.4540108261536204</v>
      </c>
    </row>
    <row r="31" spans="2:13">
      <c r="B31" s="7">
        <v>45473</v>
      </c>
      <c r="C31" s="29">
        <v>32.878782527778597</v>
      </c>
      <c r="D31" s="30">
        <v>41.560059145384592</v>
      </c>
      <c r="E31" s="30">
        <v>20.905240169324195</v>
      </c>
      <c r="F31" s="30">
        <v>0.13258170742232855</v>
      </c>
      <c r="G31" s="31">
        <v>1.1681631201860023</v>
      </c>
      <c r="H31" s="32">
        <v>3.322297712479918</v>
      </c>
      <c r="I31" s="33">
        <v>86.427707902708391</v>
      </c>
      <c r="J31" s="31">
        <v>2.0636521212270815</v>
      </c>
      <c r="K31" s="31">
        <v>0.84989958469235383</v>
      </c>
      <c r="L31" s="31">
        <v>1.9011245140139323</v>
      </c>
      <c r="M31" s="38">
        <v>8.7576158773582478</v>
      </c>
    </row>
    <row r="32" spans="2:13">
      <c r="B32" s="7">
        <v>45565</v>
      </c>
      <c r="C32" s="29">
        <v>32.369219727850499</v>
      </c>
      <c r="D32" s="30">
        <v>41.480594574974027</v>
      </c>
      <c r="E32" s="30">
        <v>21.493142972633521</v>
      </c>
      <c r="F32" s="30">
        <v>0.14612778335528007</v>
      </c>
      <c r="G32" s="31">
        <v>1.1512198056110474</v>
      </c>
      <c r="H32" s="32">
        <v>3.3326560658887385</v>
      </c>
      <c r="I32" s="33">
        <v>85.769655211973657</v>
      </c>
      <c r="J32" s="31">
        <v>2.3652272786229069</v>
      </c>
      <c r="K32" s="31">
        <v>0.54562689200319914</v>
      </c>
      <c r="L32" s="31">
        <v>2.0354624296285388</v>
      </c>
      <c r="M32" s="38">
        <v>9.2840281877717032</v>
      </c>
    </row>
    <row r="33" spans="2:13">
      <c r="B33" s="7">
        <v>45657</v>
      </c>
      <c r="C33" s="29">
        <v>31.436756507695716</v>
      </c>
      <c r="D33" s="30">
        <v>42.392563888939726</v>
      </c>
      <c r="E33" s="30">
        <v>22.012188667762263</v>
      </c>
      <c r="F33" s="30">
        <v>0.14352622012327967</v>
      </c>
      <c r="G33" s="31">
        <v>1.1557897577580227</v>
      </c>
      <c r="H33" s="32">
        <v>2.7652800600770804</v>
      </c>
      <c r="I33" s="33">
        <v>86.110673668604136</v>
      </c>
      <c r="J33" s="31">
        <v>1.8070411333012724</v>
      </c>
      <c r="K33" s="31">
        <v>0.82551601353579929</v>
      </c>
      <c r="L33" s="31">
        <v>1.797606478241065</v>
      </c>
      <c r="M33" s="38">
        <v>9.4591627063177288</v>
      </c>
    </row>
    <row r="34" spans="2:13">
      <c r="B34" s="92">
        <v>45747</v>
      </c>
      <c r="C34" s="29">
        <v>29.851293244224752</v>
      </c>
      <c r="D34" s="30">
        <v>43.513748918322356</v>
      </c>
      <c r="E34" s="30">
        <v>22.524672386502278</v>
      </c>
      <c r="F34" s="30">
        <v>0.15175127493630416</v>
      </c>
      <c r="G34" s="31">
        <v>1.1508475648299255</v>
      </c>
      <c r="H34" s="32">
        <v>2.7606039735729375</v>
      </c>
      <c r="I34" s="33">
        <v>85.749335963791424</v>
      </c>
      <c r="J34" s="31">
        <v>1.8134244701824387</v>
      </c>
      <c r="K34" s="31">
        <v>0.83454977858981416</v>
      </c>
      <c r="L34" s="31">
        <v>1.8176910928289269</v>
      </c>
      <c r="M34" s="38">
        <v>9.7849986946073937</v>
      </c>
    </row>
    <row r="35" spans="2:13">
      <c r="B35" s="7">
        <v>45838</v>
      </c>
      <c r="C35" s="29">
        <v>29.313408894878762</v>
      </c>
      <c r="D35" s="30">
        <v>44.495601717103909</v>
      </c>
      <c r="E35" s="30">
        <v>22.275804444622167</v>
      </c>
      <c r="F35" s="30">
        <v>0.2608707839267243</v>
      </c>
      <c r="G35" s="31">
        <v>1.1430857943464996</v>
      </c>
      <c r="H35" s="32">
        <v>2.4802563990836011</v>
      </c>
      <c r="I35" s="33">
        <v>85.725267894194559</v>
      </c>
      <c r="J35" s="31">
        <v>1.7475306455451756</v>
      </c>
      <c r="K35" s="31">
        <v>0.78306301916941778</v>
      </c>
      <c r="L35" s="31">
        <v>1.9154761918600967</v>
      </c>
      <c r="M35" s="38">
        <v>9.8286622492307636</v>
      </c>
    </row>
    <row r="36" spans="2:13" ht="15.75" thickBot="1">
      <c r="B36" s="8">
        <v>45930</v>
      </c>
      <c r="C36" s="34">
        <v>29.047872563554382</v>
      </c>
      <c r="D36" s="35">
        <v>44.424143877876801</v>
      </c>
      <c r="E36" s="35">
        <v>22.427352092377834</v>
      </c>
      <c r="F36" s="35">
        <v>0.25839598462776742</v>
      </c>
      <c r="G36" s="49">
        <v>1.1246404174541627</v>
      </c>
      <c r="H36" s="36">
        <v>2.6915935614877804</v>
      </c>
      <c r="I36" s="50">
        <v>85.705067685363218</v>
      </c>
      <c r="J36" s="49">
        <v>1.5488018779957045</v>
      </c>
      <c r="K36" s="49">
        <v>0.88203225338691371</v>
      </c>
      <c r="L36" s="49">
        <v>1.8990543484555014</v>
      </c>
      <c r="M36" s="51">
        <v>9.9650438347986654</v>
      </c>
    </row>
    <row r="38" spans="2:13">
      <c r="L38" s="56" t="s">
        <v>19</v>
      </c>
      <c r="M38" s="117">
        <v>11</v>
      </c>
    </row>
    <row r="39" spans="2:13">
      <c r="L39" s="57" t="s">
        <v>65</v>
      </c>
      <c r="M39" s="117"/>
    </row>
    <row r="40" spans="2:13">
      <c r="L40" s="57" t="str">
        <f>'Table 1'!$E$54</f>
        <v>Q3 2025</v>
      </c>
      <c r="M40" s="117"/>
    </row>
    <row r="52" ht="15" customHeight="1"/>
    <row r="53" ht="15" customHeight="1"/>
    <row r="54" ht="15" customHeight="1"/>
    <row r="55" ht="15" customHeight="1"/>
  </sheetData>
  <mergeCells count="5">
    <mergeCell ref="C4:H4"/>
    <mergeCell ref="B3:B4"/>
    <mergeCell ref="C3:M3"/>
    <mergeCell ref="I4:L4"/>
    <mergeCell ref="M38:M40"/>
  </mergeCells>
  <pageMargins left="0.25" right="0.25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C50E-9750-4207-ACA9-4615FC68BDF2}">
  <sheetPr>
    <tabColor theme="4" tint="-0.249977111117893"/>
    <pageSetUpPr fitToPage="1"/>
  </sheetPr>
  <dimension ref="B1:O54"/>
  <sheetViews>
    <sheetView showGridLines="0" workbookViewId="0">
      <selection activeCell="Q47" sqref="Q47"/>
    </sheetView>
  </sheetViews>
  <sheetFormatPr defaultRowHeight="15"/>
  <cols>
    <col min="1" max="1" width="3.7109375" customWidth="1"/>
  </cols>
  <sheetData>
    <row r="1" spans="2:15" ht="18.75">
      <c r="B1" s="23" t="s">
        <v>96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52" spans="14:15">
      <c r="N52" s="56" t="s">
        <v>19</v>
      </c>
      <c r="O52" s="117">
        <v>12</v>
      </c>
    </row>
    <row r="53" spans="14:15">
      <c r="N53" s="57" t="s">
        <v>65</v>
      </c>
      <c r="O53" s="117"/>
    </row>
    <row r="54" spans="14:15">
      <c r="N54" s="57" t="str">
        <f>'Table 1'!$E$54</f>
        <v>Q3 2025</v>
      </c>
      <c r="O54" s="117"/>
    </row>
  </sheetData>
  <mergeCells count="1">
    <mergeCell ref="O52:O54"/>
  </mergeCells>
  <pageMargins left="0.25" right="0.25" top="0.75" bottom="0.75" header="0.3" footer="0.3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A9C4-961F-46A6-B6F7-AFBB32CE7B3A}">
  <sheetPr>
    <tabColor theme="4" tint="-0.499984740745262"/>
    <pageSetUpPr fitToPage="1"/>
  </sheetPr>
  <dimension ref="B1:I58"/>
  <sheetViews>
    <sheetView showGridLines="0" zoomScaleNormal="100" zoomScaleSheetLayoutView="70" workbookViewId="0">
      <pane xSplit="2" ySplit="5" topLeftCell="C27" activePane="bottomRight" state="frozen"/>
      <selection activeCell="C6" sqref="B6:I36"/>
      <selection pane="topRight" activeCell="C6" sqref="B6:I36"/>
      <selection pane="bottomLeft" activeCell="C6" sqref="B6:I36"/>
      <selection pane="bottomRight" activeCell="I6" sqref="I6"/>
    </sheetView>
  </sheetViews>
  <sheetFormatPr defaultRowHeight="15"/>
  <cols>
    <col min="1" max="1" width="2.85546875" customWidth="1"/>
    <col min="2" max="2" width="11.42578125" style="4" customWidth="1"/>
    <col min="3" max="9" width="15.42578125" style="4" customWidth="1"/>
  </cols>
  <sheetData>
    <row r="1" spans="2:9" ht="18.75">
      <c r="B1" s="1" t="s">
        <v>83</v>
      </c>
      <c r="C1" s="2"/>
      <c r="D1" s="2"/>
      <c r="E1" s="2"/>
      <c r="F1" s="2"/>
      <c r="G1" s="2"/>
      <c r="H1" s="2"/>
      <c r="I1" s="2"/>
    </row>
    <row r="2" spans="2:9" ht="15.75" thickBot="1"/>
    <row r="3" spans="2:9" ht="17.25">
      <c r="B3" s="45"/>
      <c r="C3" s="123" t="s">
        <v>86</v>
      </c>
      <c r="D3" s="121"/>
      <c r="E3" s="121"/>
      <c r="F3" s="121"/>
      <c r="G3" s="121"/>
      <c r="H3" s="121"/>
      <c r="I3" s="122"/>
    </row>
    <row r="4" spans="2:9">
      <c r="B4" s="129" t="s">
        <v>0</v>
      </c>
      <c r="C4" s="131" t="s">
        <v>33</v>
      </c>
      <c r="D4" s="133" t="s">
        <v>37</v>
      </c>
      <c r="E4" s="134"/>
      <c r="F4" s="135"/>
      <c r="G4" s="136" t="s">
        <v>34</v>
      </c>
      <c r="H4" s="138" t="s">
        <v>35</v>
      </c>
      <c r="I4" s="140" t="s">
        <v>36</v>
      </c>
    </row>
    <row r="5" spans="2:9" ht="76.5" customHeight="1" thickBot="1">
      <c r="B5" s="130"/>
      <c r="C5" s="132"/>
      <c r="D5" s="60" t="s">
        <v>38</v>
      </c>
      <c r="E5" s="61" t="s">
        <v>39</v>
      </c>
      <c r="F5" s="61" t="s">
        <v>40</v>
      </c>
      <c r="G5" s="137"/>
      <c r="H5" s="139"/>
      <c r="I5" s="141"/>
    </row>
    <row r="6" spans="2:9">
      <c r="B6" s="46">
        <v>43190</v>
      </c>
      <c r="C6" s="42">
        <v>93.512816577365086</v>
      </c>
      <c r="D6" s="62"/>
      <c r="E6" s="62">
        <v>91.580525549455587</v>
      </c>
      <c r="F6" s="62">
        <v>1.9322910279095102</v>
      </c>
      <c r="G6" s="43">
        <v>4.3034626685095958</v>
      </c>
      <c r="H6" s="43">
        <v>2.1837207541253161</v>
      </c>
      <c r="I6" s="44">
        <v>0</v>
      </c>
    </row>
    <row r="7" spans="2:9">
      <c r="B7" s="47">
        <v>43281</v>
      </c>
      <c r="C7" s="29">
        <v>89.005879128797702</v>
      </c>
      <c r="D7" s="63"/>
      <c r="E7" s="63">
        <v>83.58025996600459</v>
      </c>
      <c r="F7" s="63">
        <v>5.4256191627931178</v>
      </c>
      <c r="G7" s="30">
        <v>4.5474548268913706</v>
      </c>
      <c r="H7" s="30">
        <v>2.2238718836383407</v>
      </c>
      <c r="I7" s="32">
        <v>4.2227941606725823</v>
      </c>
    </row>
    <row r="8" spans="2:9">
      <c r="B8" s="47">
        <v>43373</v>
      </c>
      <c r="C8" s="29">
        <v>89.310936447574534</v>
      </c>
      <c r="D8" s="63"/>
      <c r="E8" s="63">
        <v>79.420228970670479</v>
      </c>
      <c r="F8" s="63">
        <v>9.8907074769040459</v>
      </c>
      <c r="G8" s="30">
        <v>3.8536898383951175</v>
      </c>
      <c r="H8" s="30">
        <v>2.5032787405003867</v>
      </c>
      <c r="I8" s="32">
        <v>4.3320949735299674</v>
      </c>
    </row>
    <row r="9" spans="2:9">
      <c r="B9" s="47">
        <v>43465</v>
      </c>
      <c r="C9" s="29">
        <v>90.865206772619473</v>
      </c>
      <c r="D9" s="63"/>
      <c r="E9" s="63">
        <v>81.80860085764148</v>
      </c>
      <c r="F9" s="63">
        <v>9.0566059149779861</v>
      </c>
      <c r="G9" s="30">
        <v>4.0727662826620987</v>
      </c>
      <c r="H9" s="30">
        <v>0.71470016371966361</v>
      </c>
      <c r="I9" s="32">
        <v>4.3473267809987721</v>
      </c>
    </row>
    <row r="10" spans="2:9">
      <c r="B10" s="47">
        <v>43555</v>
      </c>
      <c r="C10" s="29">
        <v>90.42560369007559</v>
      </c>
      <c r="D10" s="63"/>
      <c r="E10" s="63">
        <v>80.088901574128528</v>
      </c>
      <c r="F10" s="63">
        <v>10.336702115947052</v>
      </c>
      <c r="G10" s="30">
        <v>4.4140218032183656</v>
      </c>
      <c r="H10" s="30">
        <v>0.74295877519915932</v>
      </c>
      <c r="I10" s="32">
        <v>4.4174157315068907</v>
      </c>
    </row>
    <row r="11" spans="2:9">
      <c r="B11" s="47">
        <v>43646</v>
      </c>
      <c r="C11" s="29">
        <v>94.907352106787712</v>
      </c>
      <c r="D11" s="63"/>
      <c r="E11" s="63">
        <v>83.273631438532647</v>
      </c>
      <c r="F11" s="63">
        <v>11.633720668255059</v>
      </c>
      <c r="G11" s="30">
        <v>4.3319382468249943</v>
      </c>
      <c r="H11" s="30">
        <v>0.75089273716026261</v>
      </c>
      <c r="I11" s="32">
        <v>9.8169092270347976E-3</v>
      </c>
    </row>
    <row r="12" spans="2:9">
      <c r="B12" s="47">
        <v>43738</v>
      </c>
      <c r="C12" s="29">
        <v>94.614513565428794</v>
      </c>
      <c r="D12" s="63"/>
      <c r="E12" s="63">
        <v>83.585715109738359</v>
      </c>
      <c r="F12" s="63">
        <v>11.028798455690433</v>
      </c>
      <c r="G12" s="30">
        <v>4.6477415294227722</v>
      </c>
      <c r="H12" s="30">
        <v>0.73774490514843427</v>
      </c>
      <c r="I12" s="32">
        <v>0</v>
      </c>
    </row>
    <row r="13" spans="2:9">
      <c r="B13" s="47">
        <v>43830</v>
      </c>
      <c r="C13" s="29">
        <v>94.506079194394474</v>
      </c>
      <c r="D13" s="63"/>
      <c r="E13" s="63">
        <v>84.0350338079338</v>
      </c>
      <c r="F13" s="63">
        <v>10.471045386460681</v>
      </c>
      <c r="G13" s="30">
        <v>4.4314462740309102</v>
      </c>
      <c r="H13" s="30">
        <v>0.76777255217151275</v>
      </c>
      <c r="I13" s="32">
        <v>0.29470197940309761</v>
      </c>
    </row>
    <row r="14" spans="2:9">
      <c r="B14" s="47">
        <v>43921</v>
      </c>
      <c r="C14" s="29">
        <v>94.806372543235753</v>
      </c>
      <c r="D14" s="63"/>
      <c r="E14" s="63">
        <v>83.17484873106585</v>
      </c>
      <c r="F14" s="63">
        <v>11.631523812169888</v>
      </c>
      <c r="G14" s="30">
        <v>4.3402680857623226</v>
      </c>
      <c r="H14" s="30">
        <v>0.56451618598566677</v>
      </c>
      <c r="I14" s="32">
        <v>0.28884318501626471</v>
      </c>
    </row>
    <row r="15" spans="2:9">
      <c r="B15" s="47">
        <v>44012</v>
      </c>
      <c r="C15" s="29">
        <v>93.434521015895044</v>
      </c>
      <c r="D15" s="63">
        <v>21.009967092148834</v>
      </c>
      <c r="E15" s="63">
        <v>58.358033495117049</v>
      </c>
      <c r="F15" s="63">
        <v>14.066520428629165</v>
      </c>
      <c r="G15" s="30">
        <v>4.4374038270964489</v>
      </c>
      <c r="H15" s="30">
        <v>0.56591354069865951</v>
      </c>
      <c r="I15" s="32">
        <v>1.5621616163098544</v>
      </c>
    </row>
    <row r="16" spans="2:9">
      <c r="B16" s="47">
        <v>44104</v>
      </c>
      <c r="C16" s="29">
        <v>93.998660350260295</v>
      </c>
      <c r="D16" s="63">
        <v>22.957540409089678</v>
      </c>
      <c r="E16" s="63">
        <v>56.807196447450139</v>
      </c>
      <c r="F16" s="63">
        <v>14.233923493720482</v>
      </c>
      <c r="G16" s="30">
        <v>3.903016070350124</v>
      </c>
      <c r="H16" s="30">
        <v>0.5893665546241359</v>
      </c>
      <c r="I16" s="32">
        <v>1.5089570247654365</v>
      </c>
    </row>
    <row r="17" spans="2:9">
      <c r="B17" s="47">
        <v>44196</v>
      </c>
      <c r="C17" s="29">
        <v>93.236859681620672</v>
      </c>
      <c r="D17" s="63">
        <v>24.576996340384472</v>
      </c>
      <c r="E17" s="63">
        <v>55.330444377799104</v>
      </c>
      <c r="F17" s="63">
        <v>13.329418963437083</v>
      </c>
      <c r="G17" s="30">
        <v>3.6802395087157276</v>
      </c>
      <c r="H17" s="30">
        <v>0.57406663152455906</v>
      </c>
      <c r="I17" s="32">
        <v>2.5088341798572675</v>
      </c>
    </row>
    <row r="18" spans="2:9">
      <c r="B18" s="47">
        <v>44286</v>
      </c>
      <c r="C18" s="29">
        <v>93.471598834594559</v>
      </c>
      <c r="D18" s="63">
        <v>26.850585169981628</v>
      </c>
      <c r="E18" s="63">
        <v>53.018919096442851</v>
      </c>
      <c r="F18" s="63">
        <v>13.602094566503913</v>
      </c>
      <c r="G18" s="30">
        <v>3.5896340038763768</v>
      </c>
      <c r="H18" s="30">
        <v>0.56263195999379556</v>
      </c>
      <c r="I18" s="32">
        <v>2.3761351998691094</v>
      </c>
    </row>
    <row r="19" spans="2:9">
      <c r="B19" s="47">
        <v>44377</v>
      </c>
      <c r="C19" s="29">
        <v>96.194685724397658</v>
      </c>
      <c r="D19" s="63">
        <v>34.066752126164062</v>
      </c>
      <c r="E19" s="63">
        <v>49.702777835556411</v>
      </c>
      <c r="F19" s="63">
        <v>12.425155762677175</v>
      </c>
      <c r="G19" s="30">
        <v>3.216941960155173</v>
      </c>
      <c r="H19" s="30">
        <v>0.50666407040300343</v>
      </c>
      <c r="I19" s="32">
        <v>8.1708245044175287E-2</v>
      </c>
    </row>
    <row r="20" spans="2:9">
      <c r="B20" s="47">
        <v>44469</v>
      </c>
      <c r="C20" s="29">
        <v>95.422658073821395</v>
      </c>
      <c r="D20" s="63">
        <v>34.29518748854786</v>
      </c>
      <c r="E20" s="63">
        <v>48.389937515917971</v>
      </c>
      <c r="F20" s="63">
        <v>12.737533069355568</v>
      </c>
      <c r="G20" s="30">
        <v>3.2141097688475777</v>
      </c>
      <c r="H20" s="30">
        <v>0.50197634505430899</v>
      </c>
      <c r="I20" s="32">
        <v>0.86125581227670889</v>
      </c>
    </row>
    <row r="21" spans="2:9">
      <c r="B21" s="47">
        <v>44561</v>
      </c>
      <c r="C21" s="29">
        <v>93.870175229038139</v>
      </c>
      <c r="D21" s="63">
        <v>36.718924909691999</v>
      </c>
      <c r="E21" s="63">
        <v>45.292258638106112</v>
      </c>
      <c r="F21" s="63">
        <v>11.858991682772043</v>
      </c>
      <c r="G21" s="30">
        <v>3.1053454428396545</v>
      </c>
      <c r="H21" s="30">
        <v>0.49006839496081622</v>
      </c>
      <c r="I21" s="32">
        <v>2.5344109316293792</v>
      </c>
    </row>
    <row r="22" spans="2:9">
      <c r="B22" s="47">
        <v>44651</v>
      </c>
      <c r="C22" s="29">
        <v>94.505844966026544</v>
      </c>
      <c r="D22" s="63">
        <v>37.534408117319643</v>
      </c>
      <c r="E22" s="63">
        <v>44.545328612693311</v>
      </c>
      <c r="F22" s="63">
        <v>12.426108237593995</v>
      </c>
      <c r="G22" s="30">
        <v>2.8828757750049538</v>
      </c>
      <c r="H22" s="30">
        <v>0.50467061350143561</v>
      </c>
      <c r="I22" s="32">
        <v>2.1066086438866578</v>
      </c>
    </row>
    <row r="23" spans="2:9">
      <c r="B23" s="47">
        <v>44742</v>
      </c>
      <c r="C23" s="29">
        <v>95.487348254928122</v>
      </c>
      <c r="D23" s="63">
        <v>37.259941786227806</v>
      </c>
      <c r="E23" s="63">
        <v>44.508668130193286</v>
      </c>
      <c r="F23" s="63">
        <v>13.718738338507025</v>
      </c>
      <c r="G23" s="30">
        <v>1.981147959859259</v>
      </c>
      <c r="H23" s="30">
        <v>0.50463196198833982</v>
      </c>
      <c r="I23" s="32">
        <v>2.0268718248027926</v>
      </c>
    </row>
    <row r="24" spans="2:9">
      <c r="B24" s="47">
        <v>44834</v>
      </c>
      <c r="C24" s="29">
        <v>95.753481388416702</v>
      </c>
      <c r="D24" s="63">
        <v>37.754304586071257</v>
      </c>
      <c r="E24" s="63">
        <v>44.104513754420921</v>
      </c>
      <c r="F24" s="63">
        <v>13.894663051046468</v>
      </c>
      <c r="G24" s="30">
        <v>1.8492680088449704</v>
      </c>
      <c r="H24" s="30">
        <v>0.40437575958296063</v>
      </c>
      <c r="I24" s="32">
        <v>1.9928748431553671</v>
      </c>
    </row>
    <row r="25" spans="2:9">
      <c r="B25" s="47">
        <v>44926</v>
      </c>
      <c r="C25" s="29">
        <v>96.681198945935435</v>
      </c>
      <c r="D25" s="63">
        <v>39.618176825438354</v>
      </c>
      <c r="E25" s="63">
        <v>42.844543865027163</v>
      </c>
      <c r="F25" s="63">
        <v>14.218478255469924</v>
      </c>
      <c r="G25" s="30">
        <v>1.7416129178719646</v>
      </c>
      <c r="H25" s="30">
        <v>0.38264423236810297</v>
      </c>
      <c r="I25" s="32">
        <v>1.1945439038244929</v>
      </c>
    </row>
    <row r="26" spans="2:9">
      <c r="B26" s="47">
        <v>45016</v>
      </c>
      <c r="C26" s="29">
        <v>97.977891515262556</v>
      </c>
      <c r="D26" s="63">
        <v>39.071307081362797</v>
      </c>
      <c r="E26" s="63">
        <v>43.500344580128306</v>
      </c>
      <c r="F26" s="63">
        <v>15.406239855397766</v>
      </c>
      <c r="G26" s="30">
        <v>1.6514915590897301</v>
      </c>
      <c r="H26" s="30">
        <v>0.37061692564770915</v>
      </c>
      <c r="I26" s="32">
        <v>0</v>
      </c>
    </row>
    <row r="27" spans="2:9">
      <c r="B27" s="47">
        <v>45107</v>
      </c>
      <c r="C27" s="29">
        <v>97.430941607860106</v>
      </c>
      <c r="D27" s="63">
        <v>38.831616318511514</v>
      </c>
      <c r="E27" s="63">
        <v>42.466753460953875</v>
      </c>
      <c r="F27" s="63">
        <v>16.132571828394706</v>
      </c>
      <c r="G27" s="30">
        <v>2.2035426796813495</v>
      </c>
      <c r="H27" s="30">
        <v>0.36551571245854647</v>
      </c>
      <c r="I27" s="32">
        <v>0</v>
      </c>
    </row>
    <row r="28" spans="2:9">
      <c r="B28" s="47">
        <v>45199</v>
      </c>
      <c r="C28" s="29">
        <v>97.459684211122578</v>
      </c>
      <c r="D28" s="63">
        <v>38.526984600536998</v>
      </c>
      <c r="E28" s="63">
        <v>42.135758009582133</v>
      </c>
      <c r="F28" s="63">
        <v>16.796941601003446</v>
      </c>
      <c r="G28" s="30">
        <v>2.1852633620965412</v>
      </c>
      <c r="H28" s="30">
        <v>0.35505242678087123</v>
      </c>
      <c r="I28" s="32">
        <v>0</v>
      </c>
    </row>
    <row r="29" spans="2:9">
      <c r="B29" s="47">
        <v>45291</v>
      </c>
      <c r="C29" s="29">
        <v>97.607854879209583</v>
      </c>
      <c r="D29" s="63">
        <v>38.816868820918472</v>
      </c>
      <c r="E29" s="63">
        <v>41.86567219805071</v>
      </c>
      <c r="F29" s="63">
        <v>16.925313860240387</v>
      </c>
      <c r="G29" s="30">
        <v>2.1371527772293391</v>
      </c>
      <c r="H29" s="30">
        <v>0.24829954421898784</v>
      </c>
      <c r="I29" s="32">
        <v>6.6928009288479712E-3</v>
      </c>
    </row>
    <row r="30" spans="2:9">
      <c r="B30" s="47">
        <v>45382</v>
      </c>
      <c r="C30" s="29">
        <v>97.54715081849271</v>
      </c>
      <c r="D30" s="63">
        <v>35.513030142639295</v>
      </c>
      <c r="E30" s="63">
        <v>43.697867554173868</v>
      </c>
      <c r="F30" s="63">
        <v>18.336253121679547</v>
      </c>
      <c r="G30" s="30">
        <v>2.2006380576520357</v>
      </c>
      <c r="H30" s="30">
        <v>0.2452151112265222</v>
      </c>
      <c r="I30" s="32">
        <v>6.9960158721405598E-3</v>
      </c>
    </row>
    <row r="31" spans="2:9">
      <c r="B31" s="47">
        <v>45473</v>
      </c>
      <c r="C31" s="29">
        <v>97.601677328454841</v>
      </c>
      <c r="D31" s="63">
        <v>33.682559762680455</v>
      </c>
      <c r="E31" s="63">
        <v>44.429826160626128</v>
      </c>
      <c r="F31" s="63">
        <v>19.489291405148265</v>
      </c>
      <c r="G31" s="30">
        <v>2.1514945710216153</v>
      </c>
      <c r="H31" s="30">
        <v>0.2468281005235449</v>
      </c>
      <c r="I31" s="32">
        <v>0</v>
      </c>
    </row>
    <row r="32" spans="2:9">
      <c r="B32" s="47">
        <v>45565</v>
      </c>
      <c r="C32" s="29">
        <v>97.67642780535914</v>
      </c>
      <c r="D32" s="63">
        <v>33.171927579400545</v>
      </c>
      <c r="E32" s="63">
        <v>44.310564635805413</v>
      </c>
      <c r="F32" s="63">
        <v>20.1939355917808</v>
      </c>
      <c r="G32" s="30">
        <v>2.0435520103664784</v>
      </c>
      <c r="H32" s="30">
        <v>0.23677611827088782</v>
      </c>
      <c r="I32" s="32">
        <v>4.3244066003492489E-2</v>
      </c>
    </row>
    <row r="33" spans="2:9">
      <c r="B33" s="47">
        <v>45657</v>
      </c>
      <c r="C33" s="29">
        <v>97.8424984020821</v>
      </c>
      <c r="D33" s="63">
        <v>32.020817002295971</v>
      </c>
      <c r="E33" s="63">
        <v>45.008574560606064</v>
      </c>
      <c r="F33" s="63">
        <v>20.813106837609492</v>
      </c>
      <c r="G33" s="30">
        <v>1.8285114529639059</v>
      </c>
      <c r="H33" s="30">
        <v>0.24273193002828458</v>
      </c>
      <c r="I33" s="32">
        <v>8.6258214925711549E-2</v>
      </c>
    </row>
    <row r="34" spans="2:9">
      <c r="B34" s="47">
        <v>45747</v>
      </c>
      <c r="C34" s="29">
        <v>98.123042594798889</v>
      </c>
      <c r="D34" s="63">
        <v>30.411365324859389</v>
      </c>
      <c r="E34" s="63">
        <v>46.191593040969039</v>
      </c>
      <c r="F34" s="63">
        <v>21.520084228970468</v>
      </c>
      <c r="G34" s="30">
        <v>1.6547387091332495</v>
      </c>
      <c r="H34" s="30">
        <v>0.22221869606785963</v>
      </c>
      <c r="I34" s="32">
        <v>0</v>
      </c>
    </row>
    <row r="35" spans="2:9">
      <c r="B35" s="47">
        <v>45838</v>
      </c>
      <c r="C35" s="29">
        <v>98.285895309711591</v>
      </c>
      <c r="D35" s="63">
        <v>29.835735956107328</v>
      </c>
      <c r="E35" s="63">
        <v>47.069002655206639</v>
      </c>
      <c r="F35" s="63">
        <v>21.381156698397618</v>
      </c>
      <c r="G35" s="30">
        <v>1.4954267044463021</v>
      </c>
      <c r="H35" s="30">
        <v>0.21767109156326131</v>
      </c>
      <c r="I35" s="32">
        <v>1.0068942788485202E-3</v>
      </c>
    </row>
    <row r="36" spans="2:9" ht="15.75" thickBot="1">
      <c r="B36" s="48">
        <v>45930</v>
      </c>
      <c r="C36" s="34">
        <v>97.859948867174083</v>
      </c>
      <c r="D36" s="64">
        <v>29.511735809871475</v>
      </c>
      <c r="E36" s="64">
        <v>46.864316875421679</v>
      </c>
      <c r="F36" s="64">
        <v>21.483896181880926</v>
      </c>
      <c r="G36" s="35">
        <v>1.5587946213702342</v>
      </c>
      <c r="H36" s="35">
        <v>0.20394442069325805</v>
      </c>
      <c r="I36" s="36">
        <v>0.37731209076242594</v>
      </c>
    </row>
    <row r="37" spans="2:9">
      <c r="B37" s="106"/>
      <c r="C37" s="107"/>
      <c r="D37" s="109"/>
      <c r="E37" s="109"/>
      <c r="F37" s="109"/>
      <c r="G37" s="107"/>
      <c r="H37" s="107"/>
      <c r="I37" s="107"/>
    </row>
    <row r="38" spans="2:9">
      <c r="B38" s="68" t="s">
        <v>85</v>
      </c>
    </row>
    <row r="39" spans="2:9">
      <c r="B39" s="68"/>
    </row>
    <row r="40" spans="2:9">
      <c r="H40" s="56" t="s">
        <v>19</v>
      </c>
      <c r="I40" s="117">
        <v>13</v>
      </c>
    </row>
    <row r="41" spans="2:9">
      <c r="H41" s="57" t="s">
        <v>65</v>
      </c>
      <c r="I41" s="117"/>
    </row>
    <row r="42" spans="2:9">
      <c r="H42" s="57" t="str">
        <f>'Table 1'!$E$54</f>
        <v>Q3 2025</v>
      </c>
      <c r="I42" s="117"/>
    </row>
    <row r="56" ht="15" customHeight="1"/>
    <row r="57" ht="15" customHeight="1"/>
    <row r="58" ht="15" customHeight="1"/>
  </sheetData>
  <mergeCells count="8">
    <mergeCell ref="I40:I42"/>
    <mergeCell ref="C3:I3"/>
    <mergeCell ref="B4:B5"/>
    <mergeCell ref="C4:C5"/>
    <mergeCell ref="D4:F4"/>
    <mergeCell ref="G4:G5"/>
    <mergeCell ref="H4:H5"/>
    <mergeCell ref="I4:I5"/>
  </mergeCells>
  <pageMargins left="0.25" right="0.25" top="0.75" bottom="0.75" header="0.3" footer="0.3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EDA6-BF0F-4733-9703-CBEE05A91E9D}">
  <sheetPr>
    <tabColor theme="4" tint="-0.249977111117893"/>
    <pageSetUpPr fitToPage="1"/>
  </sheetPr>
  <dimension ref="B1:O56"/>
  <sheetViews>
    <sheetView showGridLines="0" workbookViewId="0">
      <selection sqref="A1:O1"/>
    </sheetView>
  </sheetViews>
  <sheetFormatPr defaultRowHeight="15"/>
  <cols>
    <col min="1" max="1" width="4.28515625" customWidth="1"/>
  </cols>
  <sheetData>
    <row r="1" spans="2:15" ht="18.75">
      <c r="B1" s="23" t="s">
        <v>97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54" spans="14:15">
      <c r="N54" s="56" t="s">
        <v>19</v>
      </c>
      <c r="O54" s="117">
        <v>14</v>
      </c>
    </row>
    <row r="55" spans="14:15">
      <c r="N55" s="57" t="s">
        <v>65</v>
      </c>
      <c r="O55" s="117"/>
    </row>
    <row r="56" spans="14:15">
      <c r="N56" s="57" t="str">
        <f>'Table 1'!$E$54</f>
        <v>Q3 2025</v>
      </c>
      <c r="O56" s="117"/>
    </row>
  </sheetData>
  <mergeCells count="1">
    <mergeCell ref="O54:O56"/>
  </mergeCells>
  <pageMargins left="0.25" right="0.25" top="0.75" bottom="0.75" header="0.3" footer="0.3"/>
  <pageSetup paperSize="9"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D5BE-A0A0-479A-BA2D-BCBE7A07A5D9}">
  <sheetPr>
    <tabColor theme="4" tint="-0.499984740745262"/>
    <pageSetUpPr fitToPage="1"/>
  </sheetPr>
  <dimension ref="B1:J60"/>
  <sheetViews>
    <sheetView showGridLines="0" zoomScaleNormal="100" zoomScaleSheetLayoutView="7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J36" sqref="J36"/>
    </sheetView>
  </sheetViews>
  <sheetFormatPr defaultRowHeight="15"/>
  <cols>
    <col min="1" max="1" width="2.85546875" customWidth="1"/>
    <col min="2" max="2" width="13.42578125" style="4" customWidth="1"/>
    <col min="3" max="10" width="15.85546875" style="4" customWidth="1"/>
  </cols>
  <sheetData>
    <row r="1" spans="2:10" ht="18.75">
      <c r="B1" s="1" t="s">
        <v>84</v>
      </c>
      <c r="C1" s="2"/>
      <c r="D1" s="2"/>
      <c r="E1" s="2"/>
      <c r="F1" s="2"/>
      <c r="G1" s="2"/>
      <c r="H1" s="2"/>
      <c r="I1" s="2"/>
      <c r="J1" s="2"/>
    </row>
    <row r="2" spans="2:10" ht="15.75" thickBot="1"/>
    <row r="3" spans="2:10">
      <c r="B3" s="24"/>
      <c r="C3" s="123" t="s">
        <v>16</v>
      </c>
      <c r="D3" s="121"/>
      <c r="E3" s="121"/>
      <c r="F3" s="121"/>
      <c r="G3" s="121"/>
      <c r="H3" s="121"/>
      <c r="I3" s="121"/>
      <c r="J3" s="122"/>
    </row>
    <row r="4" spans="2:10">
      <c r="B4" s="40"/>
      <c r="C4" s="124" t="s">
        <v>18</v>
      </c>
      <c r="D4" s="126"/>
      <c r="E4" s="142" t="s">
        <v>17</v>
      </c>
      <c r="F4" s="143"/>
      <c r="G4" s="143"/>
      <c r="H4" s="143"/>
      <c r="I4" s="143"/>
      <c r="J4" s="144"/>
    </row>
    <row r="5" spans="2:10" ht="81.75" customHeight="1" thickBot="1">
      <c r="B5" s="14" t="s">
        <v>0</v>
      </c>
      <c r="C5" s="20" t="s">
        <v>88</v>
      </c>
      <c r="D5" s="19" t="s">
        <v>89</v>
      </c>
      <c r="E5" s="20" t="s">
        <v>41</v>
      </c>
      <c r="F5" s="21" t="s">
        <v>42</v>
      </c>
      <c r="G5" s="21" t="s">
        <v>43</v>
      </c>
      <c r="H5" s="21" t="s">
        <v>44</v>
      </c>
      <c r="I5" s="21" t="s">
        <v>45</v>
      </c>
      <c r="J5" s="19" t="s">
        <v>46</v>
      </c>
    </row>
    <row r="6" spans="2:10">
      <c r="B6" s="7">
        <v>43190</v>
      </c>
      <c r="C6" s="29">
        <v>41.478040800008849</v>
      </c>
      <c r="D6" s="32">
        <v>58.521959199991151</v>
      </c>
      <c r="E6" s="41">
        <v>1.6094791729867954</v>
      </c>
      <c r="F6" s="30">
        <v>1.5139890160896385</v>
      </c>
      <c r="G6" s="30">
        <v>13.2856910318792</v>
      </c>
      <c r="H6" s="30">
        <v>12.180494800522695</v>
      </c>
      <c r="I6" s="30">
        <v>19.462182083535406</v>
      </c>
      <c r="J6" s="32">
        <v>51.948163894986266</v>
      </c>
    </row>
    <row r="7" spans="2:10">
      <c r="B7" s="7">
        <v>43281</v>
      </c>
      <c r="C7" s="29">
        <v>43.173590699267592</v>
      </c>
      <c r="D7" s="32">
        <v>56.826409300732408</v>
      </c>
      <c r="E7" s="41">
        <v>1.4120772123006549</v>
      </c>
      <c r="F7" s="30">
        <v>5.5475563996909063</v>
      </c>
      <c r="G7" s="30">
        <v>10.281402423335674</v>
      </c>
      <c r="H7" s="30">
        <v>11.295030550054076</v>
      </c>
      <c r="I7" s="30">
        <v>19.823135876825042</v>
      </c>
      <c r="J7" s="32">
        <v>51.640797537793645</v>
      </c>
    </row>
    <row r="8" spans="2:10">
      <c r="B8" s="7">
        <v>43373</v>
      </c>
      <c r="C8" s="29">
        <v>44.287407125552249</v>
      </c>
      <c r="D8" s="32">
        <v>55.712592874447751</v>
      </c>
      <c r="E8" s="41">
        <v>1.5409157973885625</v>
      </c>
      <c r="F8" s="30">
        <v>1.3008793188383667</v>
      </c>
      <c r="G8" s="30">
        <v>11.12049657102148</v>
      </c>
      <c r="H8" s="30">
        <v>12.163502211096294</v>
      </c>
      <c r="I8" s="30">
        <v>21.223845780558221</v>
      </c>
      <c r="J8" s="32">
        <v>52.650360321097075</v>
      </c>
    </row>
    <row r="9" spans="2:10">
      <c r="B9" s="7">
        <v>43465</v>
      </c>
      <c r="C9" s="29">
        <v>44.76492738380896</v>
      </c>
      <c r="D9" s="32">
        <v>55.23507261619104</v>
      </c>
      <c r="E9" s="41">
        <v>1.5876923275392585</v>
      </c>
      <c r="F9" s="30">
        <v>1.4356589816279199</v>
      </c>
      <c r="G9" s="30">
        <v>10.870489883454571</v>
      </c>
      <c r="H9" s="30">
        <v>12.317535055026084</v>
      </c>
      <c r="I9" s="30">
        <v>20.648444907429699</v>
      </c>
      <c r="J9" s="32">
        <v>53.140178844922467</v>
      </c>
    </row>
    <row r="10" spans="2:10">
      <c r="B10" s="7">
        <v>43555</v>
      </c>
      <c r="C10" s="29">
        <v>45.549885570503513</v>
      </c>
      <c r="D10" s="32">
        <v>54.450114429496487</v>
      </c>
      <c r="E10" s="41">
        <v>1.6353228764210928</v>
      </c>
      <c r="F10" s="30">
        <v>1.4245487591147601</v>
      </c>
      <c r="G10" s="30">
        <v>8.9658159900696504</v>
      </c>
      <c r="H10" s="30">
        <v>12.539909220145306</v>
      </c>
      <c r="I10" s="30">
        <v>20.778013858427794</v>
      </c>
      <c r="J10" s="32">
        <v>54.656389295821398</v>
      </c>
    </row>
    <row r="11" spans="2:10">
      <c r="B11" s="7">
        <v>43646</v>
      </c>
      <c r="C11" s="29">
        <v>47.404569350077779</v>
      </c>
      <c r="D11" s="32">
        <v>52.595430649922221</v>
      </c>
      <c r="E11" s="41">
        <v>1.6185779753344109</v>
      </c>
      <c r="F11" s="30">
        <v>1.5339591518237561</v>
      </c>
      <c r="G11" s="30">
        <v>8.3324124342048265</v>
      </c>
      <c r="H11" s="30">
        <v>12.78853092012803</v>
      </c>
      <c r="I11" s="30">
        <v>21.531602027859549</v>
      </c>
      <c r="J11" s="32">
        <v>54.194917490649431</v>
      </c>
    </row>
    <row r="12" spans="2:10">
      <c r="B12" s="7">
        <v>43738</v>
      </c>
      <c r="C12" s="29">
        <v>48.063423613903545</v>
      </c>
      <c r="D12" s="32">
        <v>51.936576386096455</v>
      </c>
      <c r="E12" s="41">
        <v>6.1599904270599172E-2</v>
      </c>
      <c r="F12" s="30">
        <v>1.7460999295206761</v>
      </c>
      <c r="G12" s="30">
        <v>8.2445537336484804</v>
      </c>
      <c r="H12" s="30">
        <v>13.668458723893878</v>
      </c>
      <c r="I12" s="30">
        <v>21.928901344408533</v>
      </c>
      <c r="J12" s="32">
        <v>54.35038636425783</v>
      </c>
    </row>
    <row r="13" spans="2:10">
      <c r="B13" s="7">
        <v>43830</v>
      </c>
      <c r="C13" s="29">
        <v>50.854810854773348</v>
      </c>
      <c r="D13" s="32">
        <v>49.145189145226652</v>
      </c>
      <c r="E13" s="41">
        <v>6.9697243709645265E-2</v>
      </c>
      <c r="F13" s="30">
        <v>2.0721243219172498</v>
      </c>
      <c r="G13" s="30">
        <v>7.555360950381063</v>
      </c>
      <c r="H13" s="30">
        <v>13.634860298678447</v>
      </c>
      <c r="I13" s="30">
        <v>21.226238900306463</v>
      </c>
      <c r="J13" s="32">
        <v>55.441718285007134</v>
      </c>
    </row>
    <row r="14" spans="2:10">
      <c r="B14" s="7">
        <v>43921</v>
      </c>
      <c r="C14" s="29">
        <v>52.803893121255626</v>
      </c>
      <c r="D14" s="32">
        <v>47.196106878744374</v>
      </c>
      <c r="E14" s="41">
        <v>7.2008874352980354E-2</v>
      </c>
      <c r="F14" s="30">
        <v>1.7560178481042326</v>
      </c>
      <c r="G14" s="30">
        <v>7.5732566440650571</v>
      </c>
      <c r="H14" s="30">
        <v>13.614541340078409</v>
      </c>
      <c r="I14" s="30">
        <v>20.90083642705229</v>
      </c>
      <c r="J14" s="32">
        <v>56.083338866347034</v>
      </c>
    </row>
    <row r="15" spans="2:10">
      <c r="B15" s="7">
        <v>44012</v>
      </c>
      <c r="C15" s="29">
        <v>54.752837562022385</v>
      </c>
      <c r="D15" s="32">
        <v>45.247162437977615</v>
      </c>
      <c r="E15" s="41">
        <v>3.2332611329151293</v>
      </c>
      <c r="F15" s="30">
        <v>1.6881470977533002</v>
      </c>
      <c r="G15" s="30">
        <v>7.2062916248531463</v>
      </c>
      <c r="H15" s="30">
        <v>12.618482876891768</v>
      </c>
      <c r="I15" s="30">
        <v>20.3390057148487</v>
      </c>
      <c r="J15" s="32">
        <v>54.914811552737966</v>
      </c>
    </row>
    <row r="16" spans="2:10">
      <c r="B16" s="7">
        <v>44104</v>
      </c>
      <c r="C16" s="29">
        <v>56.381404616135519</v>
      </c>
      <c r="D16" s="32">
        <v>43.618595383864481</v>
      </c>
      <c r="E16" s="41">
        <v>3.7689278927588026</v>
      </c>
      <c r="F16" s="30">
        <v>1.7822392985296143</v>
      </c>
      <c r="G16" s="30">
        <v>6.946519651267737</v>
      </c>
      <c r="H16" s="30">
        <v>12.544354418806739</v>
      </c>
      <c r="I16" s="30">
        <v>20.829559750040616</v>
      </c>
      <c r="J16" s="32">
        <v>54.128398990490304</v>
      </c>
    </row>
    <row r="17" spans="2:10">
      <c r="B17" s="7">
        <v>44196</v>
      </c>
      <c r="C17" s="29">
        <v>58.247869840974943</v>
      </c>
      <c r="D17" s="32">
        <v>41.752130159025057</v>
      </c>
      <c r="E17" s="41">
        <v>3.7590429586561975</v>
      </c>
      <c r="F17" s="30">
        <v>2.1766779038067861</v>
      </c>
      <c r="G17" s="30">
        <v>6.5439329359651062</v>
      </c>
      <c r="H17" s="30">
        <v>12.182311159754603</v>
      </c>
      <c r="I17" s="30">
        <v>20.381824634383499</v>
      </c>
      <c r="J17" s="32">
        <v>54.956210407433801</v>
      </c>
    </row>
    <row r="18" spans="2:10">
      <c r="B18" s="7">
        <v>44286</v>
      </c>
      <c r="C18" s="29">
        <v>60.489000131820802</v>
      </c>
      <c r="D18" s="32">
        <v>39.510999868179198</v>
      </c>
      <c r="E18" s="41">
        <v>7.169838398293364</v>
      </c>
      <c r="F18" s="30">
        <v>2.4942626294855432</v>
      </c>
      <c r="G18" s="30">
        <v>6.5157428280548171</v>
      </c>
      <c r="H18" s="30">
        <v>11.266005979358294</v>
      </c>
      <c r="I18" s="30">
        <v>19.206472228408479</v>
      </c>
      <c r="J18" s="32">
        <v>53.347677936399492</v>
      </c>
    </row>
    <row r="19" spans="2:10">
      <c r="B19" s="7">
        <v>44377</v>
      </c>
      <c r="C19" s="29">
        <v>61.574809310645072</v>
      </c>
      <c r="D19" s="32">
        <v>38.425190689354928</v>
      </c>
      <c r="E19" s="41">
        <v>11.199773314212973</v>
      </c>
      <c r="F19" s="30">
        <v>2.0486918767496705</v>
      </c>
      <c r="G19" s="30">
        <v>5.9393494856702009</v>
      </c>
      <c r="H19" s="30">
        <v>11.017452922851707</v>
      </c>
      <c r="I19" s="30">
        <v>19.085563049802197</v>
      </c>
      <c r="J19" s="32">
        <v>50.709169350713253</v>
      </c>
    </row>
    <row r="20" spans="2:10">
      <c r="B20" s="7">
        <v>44469</v>
      </c>
      <c r="C20" s="29">
        <v>62.938935639433154</v>
      </c>
      <c r="D20" s="32">
        <v>37.061064360566846</v>
      </c>
      <c r="E20" s="41">
        <v>10.96937797637457</v>
      </c>
      <c r="F20" s="30">
        <v>2.0533746648204847</v>
      </c>
      <c r="G20" s="30">
        <v>6.4356247195663778</v>
      </c>
      <c r="H20" s="30">
        <v>11.207242769090175</v>
      </c>
      <c r="I20" s="30">
        <v>19.595088927249012</v>
      </c>
      <c r="J20" s="32">
        <v>49.739290941212531</v>
      </c>
    </row>
    <row r="21" spans="2:10">
      <c r="B21" s="7">
        <v>44561</v>
      </c>
      <c r="C21" s="29">
        <v>64.203588760929293</v>
      </c>
      <c r="D21" s="32">
        <v>35.796411239070707</v>
      </c>
      <c r="E21" s="41">
        <v>10.683010188502433</v>
      </c>
      <c r="F21" s="30">
        <v>1.9225801428990996</v>
      </c>
      <c r="G21" s="30">
        <v>6.6872187815400208</v>
      </c>
      <c r="H21" s="30">
        <v>11.650614971501328</v>
      </c>
      <c r="I21" s="30">
        <v>19.428417130898303</v>
      </c>
      <c r="J21" s="32">
        <v>49.628158784658808</v>
      </c>
    </row>
    <row r="22" spans="2:10">
      <c r="B22" s="7">
        <v>44651</v>
      </c>
      <c r="C22" s="29">
        <v>66.377435234096751</v>
      </c>
      <c r="D22" s="32">
        <v>33.622564765903249</v>
      </c>
      <c r="E22" s="41">
        <v>10.886314683257163</v>
      </c>
      <c r="F22" s="30">
        <v>1.9230373911139613</v>
      </c>
      <c r="G22" s="30">
        <v>5.4787750301782712</v>
      </c>
      <c r="H22" s="30">
        <v>11.038478664122588</v>
      </c>
      <c r="I22" s="30">
        <v>19.513695715150465</v>
      </c>
      <c r="J22" s="32">
        <v>51.159698516177542</v>
      </c>
    </row>
    <row r="23" spans="2:10">
      <c r="B23" s="7">
        <v>44742</v>
      </c>
      <c r="C23" s="29">
        <v>67.933962403612</v>
      </c>
      <c r="D23" s="32">
        <v>32.066037596388</v>
      </c>
      <c r="E23" s="41">
        <v>10.459090184372812</v>
      </c>
      <c r="F23" s="30">
        <v>2.1787472225826439</v>
      </c>
      <c r="G23" s="30">
        <v>5.0958217363362239</v>
      </c>
      <c r="H23" s="30">
        <v>10.928353773421966</v>
      </c>
      <c r="I23" s="30">
        <v>19.975487773540461</v>
      </c>
      <c r="J23" s="32">
        <v>51.362499309745893</v>
      </c>
    </row>
    <row r="24" spans="2:10">
      <c r="B24" s="7">
        <v>44834</v>
      </c>
      <c r="C24" s="29">
        <v>68.483192500212482</v>
      </c>
      <c r="D24" s="32">
        <v>31.516807499787518</v>
      </c>
      <c r="E24" s="41">
        <v>10.315620161296167</v>
      </c>
      <c r="F24" s="30">
        <v>1.9228531960338469</v>
      </c>
      <c r="G24" s="30">
        <v>5.1402297408009296</v>
      </c>
      <c r="H24" s="30">
        <v>10.95899048002194</v>
      </c>
      <c r="I24" s="30">
        <v>20.414437532501847</v>
      </c>
      <c r="J24" s="32">
        <v>51.247868889345263</v>
      </c>
    </row>
    <row r="25" spans="2:10">
      <c r="B25" s="7">
        <v>44926</v>
      </c>
      <c r="C25" s="29">
        <v>68.561553711337268</v>
      </c>
      <c r="D25" s="32">
        <v>31.438446288662732</v>
      </c>
      <c r="E25" s="41">
        <v>8.9234801849186578</v>
      </c>
      <c r="F25" s="30">
        <v>2.0266478508076302</v>
      </c>
      <c r="G25" s="30">
        <v>3.7071673524814197</v>
      </c>
      <c r="H25" s="30">
        <v>10.787828815038695</v>
      </c>
      <c r="I25" s="30">
        <v>20.668805366769153</v>
      </c>
      <c r="J25" s="32">
        <v>53.886070429984443</v>
      </c>
    </row>
    <row r="26" spans="2:10">
      <c r="B26" s="7">
        <v>45016</v>
      </c>
      <c r="C26" s="29">
        <v>67.917545688307499</v>
      </c>
      <c r="D26" s="32">
        <v>32.082454311692501</v>
      </c>
      <c r="E26" s="41">
        <v>8.6429450207627649</v>
      </c>
      <c r="F26" s="30">
        <v>2.1128064524846653</v>
      </c>
      <c r="G26" s="30">
        <v>3.5431977060912279</v>
      </c>
      <c r="H26" s="30">
        <v>11.010897280693435</v>
      </c>
      <c r="I26" s="30">
        <v>20.228067376102015</v>
      </c>
      <c r="J26" s="32">
        <v>54.462086163865898</v>
      </c>
    </row>
    <row r="27" spans="2:10">
      <c r="B27" s="7">
        <v>45107</v>
      </c>
      <c r="C27" s="29">
        <v>67.011906202926994</v>
      </c>
      <c r="D27" s="32">
        <v>32.988093797073006</v>
      </c>
      <c r="E27" s="41">
        <v>8.0758677376855008</v>
      </c>
      <c r="F27" s="30">
        <v>2.3036875154266587</v>
      </c>
      <c r="G27" s="30">
        <v>3.5170741785111517</v>
      </c>
      <c r="H27" s="30">
        <v>10.669174223001324</v>
      </c>
      <c r="I27" s="30">
        <v>20.737651831010375</v>
      </c>
      <c r="J27" s="32">
        <v>54.696544512621159</v>
      </c>
    </row>
    <row r="28" spans="2:10">
      <c r="B28" s="7">
        <v>45199</v>
      </c>
      <c r="C28" s="29">
        <v>66.443290274748392</v>
      </c>
      <c r="D28" s="32">
        <v>33.556709725251608</v>
      </c>
      <c r="E28" s="41">
        <v>7.9828345193643706</v>
      </c>
      <c r="F28" s="30">
        <v>2.6398588735430586</v>
      </c>
      <c r="G28" s="30">
        <v>3.8795005670011458</v>
      </c>
      <c r="H28" s="30">
        <v>10.185531131249409</v>
      </c>
      <c r="I28" s="30">
        <v>20.888220708278386</v>
      </c>
      <c r="J28" s="32">
        <v>54.424054200563631</v>
      </c>
    </row>
    <row r="29" spans="2:10">
      <c r="B29" s="7">
        <v>45291</v>
      </c>
      <c r="C29" s="29">
        <v>64.950749006080571</v>
      </c>
      <c r="D29" s="32">
        <v>35.049250993919429</v>
      </c>
      <c r="E29" s="41">
        <v>8.0564872722707221</v>
      </c>
      <c r="F29" s="30">
        <v>3.0992749726157371</v>
      </c>
      <c r="G29" s="30">
        <v>3.6287720835367709</v>
      </c>
      <c r="H29" s="30">
        <v>9.9595772096021822</v>
      </c>
      <c r="I29" s="30">
        <v>20.585247872469065</v>
      </c>
      <c r="J29" s="32">
        <v>54.670640589505524</v>
      </c>
    </row>
    <row r="30" spans="2:10">
      <c r="B30" s="7">
        <v>45382</v>
      </c>
      <c r="C30" s="29">
        <v>63.696498773725295</v>
      </c>
      <c r="D30" s="32">
        <v>36.303501226274705</v>
      </c>
      <c r="E30" s="41">
        <v>5.040205704030277</v>
      </c>
      <c r="F30" s="30">
        <v>3.7415457394076981</v>
      </c>
      <c r="G30" s="30">
        <v>3.9851613749965598</v>
      </c>
      <c r="H30" s="30">
        <v>9.7678767643413718</v>
      </c>
      <c r="I30" s="30">
        <v>21.127862752931538</v>
      </c>
      <c r="J30" s="32">
        <v>56.337347664292558</v>
      </c>
    </row>
    <row r="31" spans="2:10">
      <c r="B31" s="7">
        <v>45473</v>
      </c>
      <c r="C31" s="29">
        <v>62.555687631285132</v>
      </c>
      <c r="D31" s="32">
        <v>37.444312368714868</v>
      </c>
      <c r="E31" s="41">
        <v>0.19162831018315712</v>
      </c>
      <c r="F31" s="30">
        <v>3.9455435773722765</v>
      </c>
      <c r="G31" s="30">
        <v>4.9722320766280594</v>
      </c>
      <c r="H31" s="30">
        <v>10.44293866593177</v>
      </c>
      <c r="I31" s="30">
        <v>22.705133536839355</v>
      </c>
      <c r="J31" s="32">
        <v>57.742523831216154</v>
      </c>
    </row>
    <row r="32" spans="2:10">
      <c r="B32" s="7">
        <v>45565</v>
      </c>
      <c r="C32" s="29">
        <v>62.055817535664673</v>
      </c>
      <c r="D32" s="32">
        <v>37.944182464335327</v>
      </c>
      <c r="E32" s="41">
        <v>4.2329534329994107E-7</v>
      </c>
      <c r="F32" s="30">
        <v>4.1193636247343761</v>
      </c>
      <c r="G32" s="30">
        <v>3.8894127629681785</v>
      </c>
      <c r="H32" s="30">
        <v>10.362426279858941</v>
      </c>
      <c r="I32" s="30">
        <v>23.700887427503766</v>
      </c>
      <c r="J32" s="32">
        <v>57.927909479806949</v>
      </c>
    </row>
    <row r="33" spans="2:10">
      <c r="B33" s="92">
        <v>45657</v>
      </c>
      <c r="C33" s="29">
        <v>61.385965566010178</v>
      </c>
      <c r="D33" s="32">
        <v>38.614034433989822</v>
      </c>
      <c r="E33" s="41">
        <v>0</v>
      </c>
      <c r="F33" s="30">
        <v>4.4475021497634284</v>
      </c>
      <c r="G33" s="30">
        <v>3.9863009451744853</v>
      </c>
      <c r="H33" s="30">
        <v>10.832088954630192</v>
      </c>
      <c r="I33" s="30">
        <v>23.205570848021324</v>
      </c>
      <c r="J33" s="32">
        <v>57.528537102410567</v>
      </c>
    </row>
    <row r="34" spans="2:10">
      <c r="B34" s="92">
        <v>45747</v>
      </c>
      <c r="C34" s="29">
        <v>61.912263117101176</v>
      </c>
      <c r="D34" s="32">
        <v>38.087736882898824</v>
      </c>
      <c r="E34" s="41">
        <v>0</v>
      </c>
      <c r="F34" s="30">
        <v>4.4707739387802228</v>
      </c>
      <c r="G34" s="30">
        <v>4.4392422899786803</v>
      </c>
      <c r="H34" s="30">
        <v>10.285601406409105</v>
      </c>
      <c r="I34" s="30">
        <v>22.855092236748103</v>
      </c>
      <c r="J34" s="32">
        <v>57.949290128083895</v>
      </c>
    </row>
    <row r="35" spans="2:10">
      <c r="B35" s="92">
        <v>45838</v>
      </c>
      <c r="C35" s="29">
        <v>63.756883491705942</v>
      </c>
      <c r="D35" s="32">
        <v>36.243116508294058</v>
      </c>
      <c r="E35" s="41">
        <v>2.6731229094146428E-6</v>
      </c>
      <c r="F35" s="30">
        <v>4.2427878200188864</v>
      </c>
      <c r="G35" s="30">
        <v>4.5579755143646468</v>
      </c>
      <c r="H35" s="30">
        <v>10.165379000715177</v>
      </c>
      <c r="I35" s="30">
        <v>23.569296702134384</v>
      </c>
      <c r="J35" s="32">
        <v>57.464558291385451</v>
      </c>
    </row>
    <row r="36" spans="2:10" ht="15.75" thickBot="1">
      <c r="B36" s="8">
        <v>45930</v>
      </c>
      <c r="C36" s="34">
        <v>63.234713348684259</v>
      </c>
      <c r="D36" s="36">
        <v>36.765286651315741</v>
      </c>
      <c r="E36" s="110">
        <v>0</v>
      </c>
      <c r="F36" s="35">
        <v>3.6065782242002227</v>
      </c>
      <c r="G36" s="35">
        <v>4.819447051921526</v>
      </c>
      <c r="H36" s="35">
        <v>10.850420609986172</v>
      </c>
      <c r="I36" s="35">
        <v>24.35464338914154</v>
      </c>
      <c r="J36" s="36">
        <v>56.368910724750542</v>
      </c>
    </row>
    <row r="37" spans="2:10">
      <c r="B37" s="106"/>
      <c r="C37" s="107"/>
      <c r="D37" s="107"/>
      <c r="E37" s="107"/>
      <c r="F37" s="107"/>
      <c r="G37" s="107"/>
      <c r="H37" s="107"/>
      <c r="I37" s="107"/>
      <c r="J37" s="107"/>
    </row>
    <row r="38" spans="2:10">
      <c r="B38" s="68" t="s">
        <v>87</v>
      </c>
    </row>
    <row r="39" spans="2:10">
      <c r="B39" s="68"/>
    </row>
    <row r="40" spans="2:10">
      <c r="I40" s="56" t="s">
        <v>19</v>
      </c>
      <c r="J40" s="117">
        <v>15</v>
      </c>
    </row>
    <row r="41" spans="2:10">
      <c r="I41" s="57" t="s">
        <v>65</v>
      </c>
      <c r="J41" s="117"/>
    </row>
    <row r="42" spans="2:10">
      <c r="I42" s="57" t="str">
        <f>'Table 1'!$E$54</f>
        <v>Q3 2025</v>
      </c>
      <c r="J42" s="117"/>
    </row>
    <row r="58" ht="15" customHeight="1"/>
    <row r="59" ht="15" customHeight="1"/>
    <row r="60" ht="15" customHeight="1"/>
  </sheetData>
  <mergeCells count="4">
    <mergeCell ref="C3:J3"/>
    <mergeCell ref="C4:D4"/>
    <mergeCell ref="E4:J4"/>
    <mergeCell ref="J40:J42"/>
  </mergeCells>
  <pageMargins left="0.25" right="0.25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E728-30C5-4066-AB77-20554B3C42FE}">
  <sheetPr>
    <tabColor theme="4" tint="-0.249977111117893"/>
    <pageSetUpPr fitToPage="1"/>
  </sheetPr>
  <dimension ref="B1:O58"/>
  <sheetViews>
    <sheetView showGridLines="0" workbookViewId="0"/>
  </sheetViews>
  <sheetFormatPr defaultRowHeight="15"/>
  <cols>
    <col min="1" max="1" width="3.5703125" customWidth="1"/>
  </cols>
  <sheetData>
    <row r="1" spans="2:15" ht="18.75">
      <c r="B1" s="23" t="s">
        <v>98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56" spans="14:15">
      <c r="N56" s="56" t="s">
        <v>19</v>
      </c>
      <c r="O56" s="117">
        <v>16</v>
      </c>
    </row>
    <row r="57" spans="14:15">
      <c r="N57" s="57" t="s">
        <v>65</v>
      </c>
      <c r="O57" s="117"/>
    </row>
    <row r="58" spans="14:15">
      <c r="N58" s="57" t="str">
        <f>'Table 1'!$E$54</f>
        <v>Q3 2025</v>
      </c>
      <c r="O58" s="117"/>
    </row>
  </sheetData>
  <mergeCells count="1">
    <mergeCell ref="O56:O58"/>
  </mergeCells>
  <pageMargins left="0.25" right="0.25" top="0.75" bottom="0.75" header="0.3" footer="0.3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2790-A693-4D21-9B67-0BDD621BCB17}">
  <sheetPr>
    <tabColor theme="0" tint="-0.499984740745262"/>
    <pageSetUpPr fitToPage="1"/>
  </sheetPr>
  <dimension ref="A1:C27"/>
  <sheetViews>
    <sheetView showGridLines="0" view="pageBreakPreview" zoomScaleNormal="100" zoomScaleSheetLayoutView="100" workbookViewId="0">
      <selection activeCell="A10" sqref="A10"/>
    </sheetView>
  </sheetViews>
  <sheetFormatPr defaultRowHeight="15"/>
  <cols>
    <col min="1" max="1" width="118.5703125" style="4" customWidth="1"/>
    <col min="2" max="3" width="9.140625" style="4"/>
  </cols>
  <sheetData>
    <row r="1" spans="1:3" ht="18.75">
      <c r="A1" s="145" t="s">
        <v>50</v>
      </c>
      <c r="B1" s="145"/>
      <c r="C1" s="145"/>
    </row>
    <row r="2" spans="1:3">
      <c r="A2" s="83" t="s">
        <v>10</v>
      </c>
    </row>
    <row r="3" spans="1:3">
      <c r="A3" s="84" t="s">
        <v>52</v>
      </c>
      <c r="B3" s="85"/>
      <c r="C3" s="85"/>
    </row>
    <row r="4" spans="1:3">
      <c r="A4" s="84" t="s">
        <v>53</v>
      </c>
      <c r="B4" s="85"/>
      <c r="C4" s="85"/>
    </row>
    <row r="5" spans="1:3">
      <c r="A5" s="84" t="s">
        <v>57</v>
      </c>
      <c r="B5" s="85"/>
      <c r="C5" s="85"/>
    </row>
    <row r="6" spans="1:3">
      <c r="A6" s="84" t="s">
        <v>91</v>
      </c>
      <c r="B6" s="85"/>
      <c r="C6" s="85"/>
    </row>
    <row r="7" spans="1:3">
      <c r="A7" s="84"/>
      <c r="B7" s="85"/>
      <c r="C7" s="85"/>
    </row>
    <row r="8" spans="1:3">
      <c r="A8" s="86" t="s">
        <v>11</v>
      </c>
      <c r="B8" s="85"/>
      <c r="C8" s="85"/>
    </row>
    <row r="9" spans="1:3">
      <c r="A9" s="84" t="s">
        <v>54</v>
      </c>
      <c r="B9" s="85"/>
      <c r="C9" s="85"/>
    </row>
    <row r="10" spans="1:3">
      <c r="A10" s="84" t="s">
        <v>55</v>
      </c>
      <c r="B10" s="85"/>
      <c r="C10" s="85"/>
    </row>
    <row r="11" spans="1:3" ht="30">
      <c r="A11" s="100" t="s">
        <v>63</v>
      </c>
      <c r="B11" s="85"/>
      <c r="C11" s="85"/>
    </row>
    <row r="12" spans="1:3">
      <c r="A12" s="84"/>
      <c r="B12" s="85"/>
      <c r="C12" s="85"/>
    </row>
    <row r="13" spans="1:3">
      <c r="A13" s="86" t="s">
        <v>1</v>
      </c>
      <c r="B13" s="85"/>
      <c r="C13" s="85"/>
    </row>
    <row r="14" spans="1:3">
      <c r="A14" s="84" t="s">
        <v>58</v>
      </c>
      <c r="B14" s="85"/>
      <c r="C14" s="85"/>
    </row>
    <row r="15" spans="1:3">
      <c r="A15" s="84" t="s">
        <v>59</v>
      </c>
      <c r="B15" s="85"/>
      <c r="C15" s="85"/>
    </row>
    <row r="16" spans="1:3">
      <c r="A16" s="84" t="s">
        <v>56</v>
      </c>
      <c r="B16" s="85"/>
      <c r="C16" s="85"/>
    </row>
    <row r="17" spans="1:3">
      <c r="A17" s="84" t="s">
        <v>60</v>
      </c>
      <c r="B17" s="85"/>
      <c r="C17" s="85"/>
    </row>
    <row r="18" spans="1:3">
      <c r="A18" s="84" t="s">
        <v>61</v>
      </c>
      <c r="B18" s="85"/>
      <c r="C18" s="85"/>
    </row>
    <row r="19" spans="1:3">
      <c r="A19" s="84"/>
      <c r="B19" s="85"/>
      <c r="C19" s="85"/>
    </row>
    <row r="20" spans="1:3">
      <c r="A20" s="86" t="s">
        <v>2</v>
      </c>
      <c r="B20" s="85"/>
      <c r="C20" s="85"/>
    </row>
    <row r="21" spans="1:3">
      <c r="A21" s="84" t="s">
        <v>62</v>
      </c>
      <c r="B21" s="85"/>
      <c r="C21" s="85"/>
    </row>
    <row r="22" spans="1:3" ht="30">
      <c r="A22" s="100" t="s">
        <v>64</v>
      </c>
      <c r="B22" s="100"/>
      <c r="C22" s="100"/>
    </row>
    <row r="23" spans="1:3">
      <c r="A23" s="84"/>
      <c r="B23" s="85"/>
      <c r="C23" s="85"/>
    </row>
    <row r="24" spans="1:3">
      <c r="A24" s="84"/>
      <c r="B24" s="84"/>
      <c r="C24" s="84"/>
    </row>
    <row r="25" spans="1:3" ht="15" customHeight="1">
      <c r="A25"/>
      <c r="B25" s="56" t="s">
        <v>19</v>
      </c>
      <c r="C25" s="117">
        <v>17</v>
      </c>
    </row>
    <row r="26" spans="1:3" ht="15" customHeight="1">
      <c r="A26"/>
      <c r="B26" s="57" t="s">
        <v>65</v>
      </c>
      <c r="C26" s="117"/>
    </row>
    <row r="27" spans="1:3" ht="15" customHeight="1">
      <c r="A27"/>
      <c r="B27" s="57"/>
      <c r="C27" s="117"/>
    </row>
  </sheetData>
  <mergeCells count="2">
    <mergeCell ref="C25:C27"/>
    <mergeCell ref="A1:C1"/>
  </mergeCells>
  <pageMargins left="0.25" right="0.25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6EF7-A95D-40BB-848A-84AF2D34A311}">
  <sheetPr>
    <tabColor theme="1" tint="0.499984740745262"/>
    <pageSetUpPr fitToPage="1"/>
  </sheetPr>
  <dimension ref="A1:K33"/>
  <sheetViews>
    <sheetView showGridLines="0" zoomScale="90" zoomScaleNormal="90" workbookViewId="0">
      <selection activeCell="Q26" sqref="Q26"/>
    </sheetView>
  </sheetViews>
  <sheetFormatPr defaultColWidth="9.140625" defaultRowHeight="15"/>
  <cols>
    <col min="1" max="1" width="4.140625" style="66" customWidth="1"/>
    <col min="2" max="2" width="7.7109375" style="66" customWidth="1"/>
    <col min="3" max="3" width="5.28515625" style="66" customWidth="1"/>
    <col min="4" max="5" width="10.7109375" style="66" customWidth="1"/>
    <col min="6" max="6" width="9.85546875" style="66" customWidth="1"/>
    <col min="7" max="7" width="9.140625" style="66"/>
    <col min="8" max="8" width="15.5703125" style="66" customWidth="1"/>
    <col min="9" max="9" width="17.140625" style="66" customWidth="1"/>
    <col min="10" max="10" width="10" style="66" bestFit="1" customWidth="1"/>
    <col min="11" max="11" width="9.42578125" style="66" customWidth="1"/>
    <col min="12" max="16384" width="9.140625" style="65"/>
  </cols>
  <sheetData>
    <row r="1" spans="1:11">
      <c r="J1" s="69"/>
    </row>
    <row r="3" spans="1:11" ht="15.75">
      <c r="B3" s="70" t="s">
        <v>66</v>
      </c>
      <c r="C3" s="71"/>
      <c r="D3" s="71"/>
      <c r="E3" s="71"/>
      <c r="F3" s="71"/>
      <c r="G3" s="71"/>
      <c r="H3" s="71"/>
      <c r="I3" s="71"/>
      <c r="J3" s="71"/>
    </row>
    <row r="4" spans="1:11" ht="15.75">
      <c r="B4" s="70"/>
      <c r="C4" s="71"/>
      <c r="D4" s="71"/>
      <c r="E4" s="71"/>
      <c r="F4" s="71"/>
      <c r="G4" s="71"/>
      <c r="H4" s="71"/>
      <c r="I4" s="71"/>
      <c r="J4" s="71"/>
    </row>
    <row r="5" spans="1:11" ht="15.75">
      <c r="B5" s="72"/>
      <c r="C5" s="73"/>
      <c r="D5" s="73"/>
      <c r="E5" s="73"/>
      <c r="F5" s="73"/>
      <c r="G5" s="73"/>
      <c r="H5" s="73"/>
      <c r="I5" s="74"/>
      <c r="J5" s="75" t="s">
        <v>90</v>
      </c>
    </row>
    <row r="6" spans="1:11" ht="15.75">
      <c r="B6" s="72" t="s">
        <v>69</v>
      </c>
      <c r="C6" s="73"/>
      <c r="D6" s="73"/>
      <c r="E6" s="73"/>
      <c r="F6" s="73"/>
      <c r="G6" s="73"/>
      <c r="H6" s="73"/>
      <c r="I6" s="74"/>
      <c r="J6" s="76"/>
    </row>
    <row r="7" spans="1:11" ht="15.75">
      <c r="A7" s="77"/>
      <c r="B7" s="87" t="s">
        <v>67</v>
      </c>
      <c r="C7" s="87">
        <v>1</v>
      </c>
      <c r="D7" s="87" t="s">
        <v>101</v>
      </c>
      <c r="E7" s="87"/>
      <c r="F7" s="87"/>
      <c r="G7" s="88"/>
      <c r="H7" s="88"/>
      <c r="I7" s="88"/>
      <c r="J7" s="103" t="s">
        <v>112</v>
      </c>
      <c r="K7" s="71"/>
    </row>
    <row r="8" spans="1:11" ht="15.75">
      <c r="A8" s="77"/>
      <c r="B8" s="87" t="s">
        <v>93</v>
      </c>
      <c r="C8" s="87">
        <v>1</v>
      </c>
      <c r="D8" s="87" t="s">
        <v>70</v>
      </c>
      <c r="E8" s="87"/>
      <c r="F8" s="87"/>
      <c r="G8" s="88"/>
      <c r="H8" s="88"/>
      <c r="I8" s="88"/>
      <c r="J8" s="82" t="s">
        <v>113</v>
      </c>
      <c r="K8" s="71"/>
    </row>
    <row r="9" spans="1:11" ht="15.75">
      <c r="B9" s="87" t="s">
        <v>67</v>
      </c>
      <c r="C9" s="87">
        <v>2</v>
      </c>
      <c r="D9" s="87" t="s">
        <v>102</v>
      </c>
      <c r="E9" s="89"/>
      <c r="F9" s="89"/>
      <c r="G9" s="90"/>
      <c r="H9" s="90"/>
      <c r="I9" s="90"/>
      <c r="J9" s="103" t="s">
        <v>114</v>
      </c>
      <c r="K9" s="71"/>
    </row>
    <row r="10" spans="1:11" ht="15.75">
      <c r="A10" s="77"/>
      <c r="B10" s="87" t="s">
        <v>93</v>
      </c>
      <c r="C10" s="91">
        <v>2</v>
      </c>
      <c r="D10" s="87" t="s">
        <v>74</v>
      </c>
      <c r="E10" s="89"/>
      <c r="F10" s="89"/>
      <c r="G10" s="90"/>
      <c r="H10" s="90"/>
      <c r="I10" s="90"/>
      <c r="J10" s="82" t="s">
        <v>115</v>
      </c>
      <c r="K10" s="71"/>
    </row>
    <row r="11" spans="1:11" ht="15.75">
      <c r="A11" s="77"/>
      <c r="B11" s="87" t="s">
        <v>67</v>
      </c>
      <c r="C11" s="87">
        <v>3</v>
      </c>
      <c r="D11" s="87" t="s">
        <v>103</v>
      </c>
      <c r="E11" s="89"/>
      <c r="F11" s="89"/>
      <c r="G11" s="90"/>
      <c r="H11" s="90"/>
      <c r="I11" s="90"/>
      <c r="J11" s="82" t="s">
        <v>116</v>
      </c>
      <c r="K11" s="71"/>
    </row>
    <row r="12" spans="1:11" ht="15.75">
      <c r="A12" s="77"/>
      <c r="B12" s="87" t="s">
        <v>93</v>
      </c>
      <c r="C12" s="87">
        <v>3</v>
      </c>
      <c r="D12" t="s">
        <v>76</v>
      </c>
      <c r="E12" s="89"/>
      <c r="F12" s="89"/>
      <c r="G12" s="90"/>
      <c r="H12" s="90"/>
      <c r="I12" s="90"/>
      <c r="J12" s="82" t="s">
        <v>117</v>
      </c>
      <c r="K12" s="71"/>
    </row>
    <row r="13" spans="1:11" ht="15.75">
      <c r="A13" s="77"/>
      <c r="B13" s="87" t="s">
        <v>67</v>
      </c>
      <c r="C13" s="87">
        <v>4</v>
      </c>
      <c r="D13" s="87" t="s">
        <v>100</v>
      </c>
      <c r="E13" s="89"/>
      <c r="F13" s="89"/>
      <c r="G13" s="90"/>
      <c r="H13" s="90"/>
      <c r="I13" s="90"/>
      <c r="J13" s="82" t="s">
        <v>118</v>
      </c>
      <c r="K13" s="71"/>
    </row>
    <row r="14" spans="1:11" ht="15.75">
      <c r="A14" s="77"/>
      <c r="B14" s="87" t="s">
        <v>93</v>
      </c>
      <c r="C14" s="87">
        <v>4</v>
      </c>
      <c r="D14" s="87" t="s">
        <v>77</v>
      </c>
      <c r="E14" s="89"/>
      <c r="F14" s="89"/>
      <c r="G14" s="90"/>
      <c r="H14" s="90"/>
      <c r="I14" s="90"/>
      <c r="J14" s="82" t="s">
        <v>119</v>
      </c>
      <c r="K14" s="71"/>
    </row>
    <row r="15" spans="1:11" ht="15.75">
      <c r="A15" s="77"/>
      <c r="B15" s="87" t="s">
        <v>67</v>
      </c>
      <c r="C15" s="87">
        <v>5</v>
      </c>
      <c r="D15" s="87" t="s">
        <v>8</v>
      </c>
      <c r="E15" s="89"/>
      <c r="F15" s="89"/>
      <c r="G15" s="90"/>
      <c r="H15" s="90"/>
      <c r="I15" s="90"/>
      <c r="J15" s="82" t="s">
        <v>120</v>
      </c>
      <c r="K15" s="71"/>
    </row>
    <row r="16" spans="1:11" ht="15.75">
      <c r="A16" s="77"/>
      <c r="B16" s="87" t="s">
        <v>93</v>
      </c>
      <c r="C16" s="87">
        <v>5</v>
      </c>
      <c r="D16" s="87" t="s">
        <v>96</v>
      </c>
      <c r="E16" s="89"/>
      <c r="F16" s="89"/>
      <c r="G16" s="90"/>
      <c r="H16" s="90"/>
      <c r="I16" s="90"/>
      <c r="J16" s="82" t="s">
        <v>121</v>
      </c>
      <c r="K16" s="71"/>
    </row>
    <row r="17" spans="1:11" ht="15.75">
      <c r="B17" s="87" t="s">
        <v>67</v>
      </c>
      <c r="C17" s="87" t="s">
        <v>82</v>
      </c>
      <c r="D17" s="87" t="s">
        <v>83</v>
      </c>
      <c r="E17" s="87"/>
      <c r="F17" s="87"/>
      <c r="G17" s="88"/>
      <c r="H17" s="88"/>
      <c r="I17" s="88"/>
      <c r="J17" s="104" t="s">
        <v>122</v>
      </c>
      <c r="K17" s="71"/>
    </row>
    <row r="18" spans="1:11" ht="15.75">
      <c r="B18" s="87" t="s">
        <v>93</v>
      </c>
      <c r="C18" s="87" t="s">
        <v>82</v>
      </c>
      <c r="D18" s="87" t="s">
        <v>97</v>
      </c>
      <c r="E18" s="87"/>
      <c r="F18" s="87"/>
      <c r="G18" s="88"/>
      <c r="H18" s="88"/>
      <c r="I18" s="88"/>
      <c r="J18" s="82" t="s">
        <v>123</v>
      </c>
      <c r="K18" s="71"/>
    </row>
    <row r="19" spans="1:11" ht="15.75">
      <c r="B19" s="87" t="s">
        <v>67</v>
      </c>
      <c r="C19" s="87" t="s">
        <v>92</v>
      </c>
      <c r="D19" s="87" t="s">
        <v>84</v>
      </c>
      <c r="E19" s="87"/>
      <c r="F19" s="87"/>
      <c r="G19" s="88"/>
      <c r="H19" s="88"/>
      <c r="I19" s="88"/>
      <c r="J19" s="105" t="s">
        <v>124</v>
      </c>
      <c r="K19" s="71"/>
    </row>
    <row r="20" spans="1:11" ht="15.75">
      <c r="B20" s="87" t="s">
        <v>93</v>
      </c>
      <c r="C20" s="87" t="s">
        <v>92</v>
      </c>
      <c r="D20" s="87" t="s">
        <v>98</v>
      </c>
      <c r="E20" s="87"/>
      <c r="F20" s="87"/>
      <c r="G20" s="88"/>
      <c r="H20" s="88"/>
      <c r="I20" s="88"/>
      <c r="J20" s="82" t="s">
        <v>125</v>
      </c>
      <c r="K20" s="71"/>
    </row>
    <row r="21" spans="1:11" ht="15.75">
      <c r="B21" s="78"/>
      <c r="C21" s="78"/>
      <c r="D21" s="78"/>
      <c r="E21" s="78"/>
      <c r="F21" s="78"/>
      <c r="G21" s="78"/>
      <c r="H21" s="78"/>
      <c r="I21" s="78"/>
      <c r="J21" s="71"/>
      <c r="K21" s="71"/>
    </row>
    <row r="22" spans="1:11" ht="15.75">
      <c r="B22" s="72" t="s">
        <v>68</v>
      </c>
      <c r="C22" s="73"/>
      <c r="D22" s="73"/>
      <c r="E22" s="71"/>
      <c r="F22" s="71"/>
      <c r="G22" s="71"/>
      <c r="H22" s="80"/>
      <c r="I22" s="71"/>
      <c r="J22" s="79"/>
    </row>
    <row r="23" spans="1:11">
      <c r="A23" s="69"/>
      <c r="B23" s="69"/>
      <c r="C23" s="69"/>
      <c r="D23" s="81"/>
      <c r="E23" s="69"/>
      <c r="G23" s="65"/>
      <c r="H23" s="65"/>
      <c r="I23" s="56" t="s">
        <v>19</v>
      </c>
      <c r="J23" s="117">
        <v>2</v>
      </c>
    </row>
    <row r="24" spans="1:11">
      <c r="G24" s="65"/>
      <c r="H24" s="65"/>
      <c r="I24" s="57" t="s">
        <v>65</v>
      </c>
      <c r="J24" s="117"/>
    </row>
    <row r="25" spans="1:11" ht="15" customHeight="1">
      <c r="G25" s="65"/>
      <c r="H25" s="65"/>
      <c r="I25" s="57" t="str">
        <f>'Table 1'!$E$54</f>
        <v>Q3 2025</v>
      </c>
      <c r="J25" s="117"/>
      <c r="K25" s="65"/>
    </row>
    <row r="26" spans="1:11" ht="15" customHeight="1">
      <c r="H26" s="65"/>
      <c r="I26" s="65"/>
      <c r="J26" s="65"/>
      <c r="K26" s="65"/>
    </row>
    <row r="27" spans="1:11" ht="15" customHeight="1">
      <c r="H27" s="65"/>
      <c r="I27" s="65"/>
      <c r="J27" s="65"/>
      <c r="K27" s="65"/>
    </row>
    <row r="30" spans="1:11">
      <c r="H30" s="65"/>
      <c r="I30" s="65"/>
    </row>
    <row r="31" spans="1:11">
      <c r="G31" s="65"/>
      <c r="H31" s="65"/>
      <c r="I31" s="65"/>
      <c r="J31" s="65"/>
    </row>
    <row r="32" spans="1:11">
      <c r="G32" s="65"/>
      <c r="H32" s="65"/>
      <c r="I32" s="65"/>
      <c r="J32" s="65"/>
    </row>
    <row r="33" spans="7:10">
      <c r="G33" s="65"/>
      <c r="H33" s="65"/>
      <c r="I33" s="65"/>
      <c r="J33" s="65"/>
    </row>
  </sheetData>
  <mergeCells count="1">
    <mergeCell ref="J23:J25"/>
  </mergeCells>
  <hyperlinks>
    <hyperlink ref="J9" location="'Table 2'!A1" display="Table 2" xr:uid="{2D88B12D-F4C3-4D50-9CFF-D31E4FC86151}"/>
    <hyperlink ref="J11" location="'Table 3'!A1" display="Table 3" xr:uid="{79900D69-F52C-42E8-B620-21A34F96F20A}"/>
    <hyperlink ref="J13" location="'Table 4'!A1" display="Table 4" xr:uid="{6C30ADB2-E2EC-454A-8928-C35482701E92}"/>
    <hyperlink ref="J15" location="'Table 5'!A1" display="Table 5" xr:uid="{2DAD250A-C349-45F7-A4F7-0184B4B8925D}"/>
    <hyperlink ref="J8" location="'Charts 1'!A1" display="Charts 1 " xr:uid="{2FE1C98F-44CE-4F09-9593-2A3C103CDBA8}"/>
    <hyperlink ref="J10" location="'Charts 2'!A1" display="Charts 2" xr:uid="{EF0AE4CD-487C-4B84-91DC-906F66B42E82}"/>
    <hyperlink ref="J12" location="'Charts 3'!A1" display="Charts 3" xr:uid="{B085CD69-8155-4E5A-8321-CEBF627D8630}"/>
    <hyperlink ref="J14" location="'Charts 4'!A1" display="Charts 4" xr:uid="{D04A4141-FDFD-422B-984B-3D76BF5D5BA8}"/>
    <hyperlink ref="J16" location="'Charts 5'!A1" display="Charts 5" xr:uid="{C7F4ACC7-8CC4-4E9C-A578-F881F7BFEF76}"/>
    <hyperlink ref="J18" location="'Charts 5.1'!A1" display="Charts 5.1" xr:uid="{29893AB2-3C5B-487A-945C-0FC2A23E2285}"/>
    <hyperlink ref="J20" location="'Charts 5.2'!A1" display="Charts 5.2" xr:uid="{E43EEEC7-D2DE-4E31-ADBB-011A563F58E6}"/>
    <hyperlink ref="J17" location="'Table 5.1'!A1" display="Table 5.1" xr:uid="{5DCBC363-42B5-4767-845C-786F3A4D07EF}"/>
    <hyperlink ref="J19" location="'Table 5.2'!A1" display="Table 5.2" xr:uid="{FCF20B1A-2B74-479C-82AB-E8FA0F1F461A}"/>
    <hyperlink ref="J7" location="'Table 1'!A1" display="Table 1" xr:uid="{E4E19980-F5E9-4501-B60C-4BBB8A674E03}"/>
  </hyperlinks>
  <pageMargins left="0.25" right="0.25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3864-A3D6-41F6-9EA4-3959A5880EA1}">
  <sheetPr>
    <tabColor theme="4" tint="-0.499984740745262"/>
    <pageSetUpPr fitToPage="1"/>
  </sheetPr>
  <dimension ref="B1:F56"/>
  <sheetViews>
    <sheetView showGridLines="0" zoomScaleNormal="100" zoomScaleSheetLayoutView="10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B50" sqref="B50"/>
    </sheetView>
  </sheetViews>
  <sheetFormatPr defaultRowHeight="15"/>
  <cols>
    <col min="1" max="1" width="2.5703125" customWidth="1"/>
    <col min="2" max="2" width="17.42578125" style="4" bestFit="1" customWidth="1"/>
    <col min="3" max="3" width="19.7109375" style="4" bestFit="1" customWidth="1"/>
    <col min="4" max="4" width="20.42578125" style="4" bestFit="1" customWidth="1"/>
    <col min="5" max="5" width="20.140625" style="4" customWidth="1"/>
    <col min="6" max="6" width="17.28515625" style="4" bestFit="1" customWidth="1"/>
  </cols>
  <sheetData>
    <row r="1" spans="2:6" ht="18.75">
      <c r="B1" s="23" t="s">
        <v>101</v>
      </c>
      <c r="C1" s="3"/>
      <c r="D1" s="2"/>
      <c r="E1" s="2"/>
      <c r="F1" s="2"/>
    </row>
    <row r="2" spans="2:6" ht="15.75" thickBot="1"/>
    <row r="3" spans="2:6" ht="17.25">
      <c r="B3" s="6"/>
      <c r="C3" s="118" t="s">
        <v>95</v>
      </c>
      <c r="D3" s="119"/>
      <c r="E3" s="119"/>
      <c r="F3" s="120"/>
    </row>
    <row r="4" spans="2:6" ht="30.75" thickBot="1">
      <c r="B4" s="14" t="s">
        <v>0</v>
      </c>
      <c r="C4" s="15" t="s">
        <v>4</v>
      </c>
      <c r="D4" s="16" t="s">
        <v>5</v>
      </c>
      <c r="E4" s="16" t="s">
        <v>3</v>
      </c>
      <c r="F4" s="17" t="s">
        <v>51</v>
      </c>
    </row>
    <row r="5" spans="2:6">
      <c r="B5" s="7">
        <v>42004</v>
      </c>
      <c r="C5" s="9">
        <v>14.174847768068318</v>
      </c>
      <c r="D5" s="5">
        <v>14.563215311427538</v>
      </c>
      <c r="E5" s="5">
        <v>15.330825538077205</v>
      </c>
      <c r="F5" s="10">
        <v>9.1497559162635795</v>
      </c>
    </row>
    <row r="6" spans="2:6">
      <c r="B6" s="7">
        <v>42094</v>
      </c>
      <c r="C6" s="9">
        <v>14.308685004958823</v>
      </c>
      <c r="D6" s="5">
        <v>14.702436239419701</v>
      </c>
      <c r="E6" s="5">
        <v>15.401597266407228</v>
      </c>
      <c r="F6" s="10">
        <v>9.0038134854906744</v>
      </c>
    </row>
    <row r="7" spans="2:6">
      <c r="B7" s="7">
        <v>42185</v>
      </c>
      <c r="C7" s="9">
        <v>15.077827137986279</v>
      </c>
      <c r="D7" s="5">
        <v>15.492373913281481</v>
      </c>
      <c r="E7" s="5">
        <v>16.172234657589268</v>
      </c>
      <c r="F7" s="10">
        <v>9.3223349206909312</v>
      </c>
    </row>
    <row r="8" spans="2:6">
      <c r="B8" s="7">
        <v>42277</v>
      </c>
      <c r="C8" s="9">
        <v>15.230347759162166</v>
      </c>
      <c r="D8" s="5">
        <v>15.657338159974646</v>
      </c>
      <c r="E8" s="5">
        <v>16.313617556417359</v>
      </c>
      <c r="F8" s="10">
        <v>10.001544694762046</v>
      </c>
    </row>
    <row r="9" spans="2:6">
      <c r="B9" s="7">
        <v>42369</v>
      </c>
      <c r="C9" s="9">
        <v>15.552657340005673</v>
      </c>
      <c r="D9" s="5">
        <v>15.996899056027452</v>
      </c>
      <c r="E9" s="5">
        <v>16.566737802886969</v>
      </c>
      <c r="F9" s="10">
        <v>9.3320909467709505</v>
      </c>
    </row>
    <row r="10" spans="2:6">
      <c r="B10" s="7">
        <v>42460</v>
      </c>
      <c r="C10" s="9">
        <v>15.339435787076702</v>
      </c>
      <c r="D10" s="5">
        <v>15.794181269238628</v>
      </c>
      <c r="E10" s="5">
        <v>16.294818678354687</v>
      </c>
      <c r="F10" s="10">
        <v>9.7895750781904329</v>
      </c>
    </row>
    <row r="11" spans="2:6">
      <c r="B11" s="7">
        <v>42551</v>
      </c>
      <c r="C11" s="9">
        <v>15.696138327718201</v>
      </c>
      <c r="D11" s="5">
        <v>16.158077750720373</v>
      </c>
      <c r="E11" s="5">
        <v>16.619740421674518</v>
      </c>
      <c r="F11" s="10">
        <v>10.06011909857922</v>
      </c>
    </row>
    <row r="12" spans="2:6">
      <c r="B12" s="7">
        <v>42643</v>
      </c>
      <c r="C12" s="9">
        <v>16.003506948689449</v>
      </c>
      <c r="D12" s="5">
        <v>16.467299848560234</v>
      </c>
      <c r="E12" s="5">
        <v>16.875908329093097</v>
      </c>
      <c r="F12" s="10">
        <v>10.00453494480649</v>
      </c>
    </row>
    <row r="13" spans="2:6">
      <c r="B13" s="7">
        <v>42735</v>
      </c>
      <c r="C13" s="9">
        <v>15.922344252166395</v>
      </c>
      <c r="D13" s="5">
        <v>16.389577883687089</v>
      </c>
      <c r="E13" s="5">
        <v>16.792789477072485</v>
      </c>
      <c r="F13" s="10">
        <v>9.7562061678626542</v>
      </c>
    </row>
    <row r="14" spans="2:6">
      <c r="B14" s="7">
        <v>42825</v>
      </c>
      <c r="C14" s="9">
        <v>15.839482066029499</v>
      </c>
      <c r="D14" s="5">
        <v>16.322098146737474</v>
      </c>
      <c r="E14" s="5">
        <v>17.301705319265228</v>
      </c>
      <c r="F14" s="10">
        <v>9.7558263024233849</v>
      </c>
    </row>
    <row r="15" spans="2:6">
      <c r="B15" s="7">
        <v>42916</v>
      </c>
      <c r="C15" s="9">
        <v>14.944156438367127</v>
      </c>
      <c r="D15" s="5">
        <v>15.447908896871809</v>
      </c>
      <c r="E15" s="5">
        <v>16.347766752846649</v>
      </c>
      <c r="F15" s="10">
        <v>8.8973270045596902</v>
      </c>
    </row>
    <row r="16" spans="2:6">
      <c r="B16" s="7">
        <v>43008</v>
      </c>
      <c r="C16" s="9">
        <v>14.95841039893855</v>
      </c>
      <c r="D16" s="5">
        <v>15.477508239087497</v>
      </c>
      <c r="E16" s="5">
        <v>16.349334670358381</v>
      </c>
      <c r="F16" s="10">
        <v>8.8004173465654745</v>
      </c>
    </row>
    <row r="17" spans="2:6">
      <c r="B17" s="7">
        <v>43100</v>
      </c>
      <c r="C17" s="9">
        <v>14.851100617496947</v>
      </c>
      <c r="D17" s="5">
        <v>15.37552836727841</v>
      </c>
      <c r="E17" s="5">
        <v>16.292476053134223</v>
      </c>
      <c r="F17" s="10">
        <v>8.517500202871215</v>
      </c>
    </row>
    <row r="18" spans="2:6">
      <c r="B18" s="7">
        <v>43190</v>
      </c>
      <c r="C18" s="9">
        <v>14.02682294157932</v>
      </c>
      <c r="D18" s="5">
        <v>14.562087012392164</v>
      </c>
      <c r="E18" s="5">
        <v>15.400313839018517</v>
      </c>
      <c r="F18" s="10">
        <v>7.8757310088277865</v>
      </c>
    </row>
    <row r="19" spans="2:6">
      <c r="B19" s="7">
        <v>43281</v>
      </c>
      <c r="C19" s="9">
        <v>14.220219455660505</v>
      </c>
      <c r="D19" s="5">
        <v>14.763375587678309</v>
      </c>
      <c r="E19" s="5">
        <v>15.59614405340489</v>
      </c>
      <c r="F19" s="10">
        <v>7.828164118384386</v>
      </c>
    </row>
    <row r="20" spans="2:6">
      <c r="B20" s="7">
        <v>43373</v>
      </c>
      <c r="C20" s="9">
        <v>14.870391390249278</v>
      </c>
      <c r="D20" s="5">
        <v>15.559183433272031</v>
      </c>
      <c r="E20" s="5">
        <v>16.50915326548067</v>
      </c>
      <c r="F20" s="10">
        <v>7.0232878940424461</v>
      </c>
    </row>
    <row r="21" spans="2:6">
      <c r="B21" s="7">
        <v>43465</v>
      </c>
      <c r="C21" s="9">
        <v>15.021711661218053</v>
      </c>
      <c r="D21" s="5">
        <v>16.492726311106839</v>
      </c>
      <c r="E21" s="5">
        <v>17.43738210037737</v>
      </c>
      <c r="F21" s="10">
        <v>7.3811275696865026</v>
      </c>
    </row>
    <row r="22" spans="2:6">
      <c r="B22" s="7">
        <v>43555</v>
      </c>
      <c r="C22" s="9">
        <v>15.662856702099321</v>
      </c>
      <c r="D22" s="5">
        <v>17.14361324055135</v>
      </c>
      <c r="E22" s="5">
        <v>18.055612422515654</v>
      </c>
      <c r="F22" s="10">
        <v>8.1156679390102315</v>
      </c>
    </row>
    <row r="23" spans="2:6">
      <c r="B23" s="7">
        <v>43646</v>
      </c>
      <c r="C23" s="9">
        <v>16.304577285132474</v>
      </c>
      <c r="D23" s="5">
        <v>17.839578969915291</v>
      </c>
      <c r="E23" s="5">
        <v>18.771315657866712</v>
      </c>
      <c r="F23" s="10">
        <v>7.9923972126435272</v>
      </c>
    </row>
    <row r="24" spans="2:6">
      <c r="B24" s="7">
        <v>43738</v>
      </c>
      <c r="C24" s="9">
        <v>16.551476959767164</v>
      </c>
      <c r="D24" s="5">
        <v>18.096774735539071</v>
      </c>
      <c r="E24" s="5">
        <v>19.032608858786684</v>
      </c>
      <c r="F24" s="10">
        <v>8.1907083738764328</v>
      </c>
    </row>
    <row r="25" spans="2:6">
      <c r="B25" s="7">
        <v>43830</v>
      </c>
      <c r="C25" s="9">
        <v>17.382652785269869</v>
      </c>
      <c r="D25" s="5">
        <v>18.98184288945788</v>
      </c>
      <c r="E25" s="5">
        <v>19.948325596618417</v>
      </c>
      <c r="F25" s="10">
        <v>8.387043938634541</v>
      </c>
    </row>
    <row r="26" spans="2:6">
      <c r="B26" s="7">
        <v>43921</v>
      </c>
      <c r="C26" s="9">
        <v>16.790825227575869</v>
      </c>
      <c r="D26" s="5">
        <v>18.381362319479514</v>
      </c>
      <c r="E26" s="5">
        <v>19.341621128196618</v>
      </c>
      <c r="F26" s="10">
        <v>8.2691312727381163</v>
      </c>
    </row>
    <row r="27" spans="2:6">
      <c r="B27" s="7">
        <v>44012</v>
      </c>
      <c r="C27" s="9">
        <v>17.130581988374814</v>
      </c>
      <c r="D27" s="5">
        <v>18.731175624231533</v>
      </c>
      <c r="E27" s="5">
        <v>19.775384477242277</v>
      </c>
      <c r="F27" s="10">
        <v>7.8192614467910646</v>
      </c>
    </row>
    <row r="28" spans="2:6">
      <c r="B28" s="7">
        <v>44104</v>
      </c>
      <c r="C28" s="9">
        <v>17.387223002917658</v>
      </c>
      <c r="D28" s="5">
        <v>19.009227850803278</v>
      </c>
      <c r="E28" s="5">
        <v>20.07342069119785</v>
      </c>
      <c r="F28" s="10">
        <v>7.7298287673494848</v>
      </c>
    </row>
    <row r="29" spans="2:6">
      <c r="B29" s="7">
        <v>44196</v>
      </c>
      <c r="C29" s="9">
        <v>17.701962202411273</v>
      </c>
      <c r="D29" s="5">
        <v>19.327935651262958</v>
      </c>
      <c r="E29" s="5">
        <v>20.3925394256195</v>
      </c>
      <c r="F29" s="10">
        <v>7.9130494511944711</v>
      </c>
    </row>
    <row r="30" spans="2:6">
      <c r="B30" s="7">
        <v>44286</v>
      </c>
      <c r="C30" s="9">
        <v>17.379133247858359</v>
      </c>
      <c r="D30" s="5">
        <v>19.007975373936368</v>
      </c>
      <c r="E30" s="5">
        <v>20.074477474121519</v>
      </c>
      <c r="F30" s="10">
        <v>7.6839456171527667</v>
      </c>
    </row>
    <row r="31" spans="2:6">
      <c r="B31" s="7">
        <v>44377</v>
      </c>
      <c r="C31" s="9">
        <v>17.16947195325708</v>
      </c>
      <c r="D31" s="5">
        <v>18.831103074439799</v>
      </c>
      <c r="E31" s="5">
        <v>20.289542946030977</v>
      </c>
      <c r="F31" s="10">
        <v>7.0015535710052692</v>
      </c>
    </row>
    <row r="32" spans="2:6">
      <c r="B32" s="7">
        <v>44469</v>
      </c>
      <c r="C32" s="9">
        <v>17.224360065216104</v>
      </c>
      <c r="D32" s="5">
        <v>18.87680658043098</v>
      </c>
      <c r="E32" s="5">
        <v>20.310855768637598</v>
      </c>
      <c r="F32" s="10">
        <v>6.9147927502406095</v>
      </c>
    </row>
    <row r="33" spans="2:6">
      <c r="B33" s="7">
        <v>44561</v>
      </c>
      <c r="C33" s="9">
        <v>17.71020149074845</v>
      </c>
      <c r="D33" s="5">
        <v>19.398253352781847</v>
      </c>
      <c r="E33" s="5">
        <v>20.730331717697773</v>
      </c>
      <c r="F33" s="10">
        <v>6.8132327489195355</v>
      </c>
    </row>
    <row r="34" spans="2:6">
      <c r="B34" s="7">
        <v>44651</v>
      </c>
      <c r="C34" s="9">
        <v>17.204784040737792</v>
      </c>
      <c r="D34" s="5">
        <v>18.933331332565782</v>
      </c>
      <c r="E34" s="5">
        <v>20.297450302875411</v>
      </c>
      <c r="F34" s="10">
        <v>6.924080156034738</v>
      </c>
    </row>
    <row r="35" spans="2:6">
      <c r="B35" s="7">
        <v>44742</v>
      </c>
      <c r="C35" s="9">
        <v>17.745552122599811</v>
      </c>
      <c r="D35" s="5">
        <v>19.482695037893215</v>
      </c>
      <c r="E35" s="5">
        <v>20.853518890454811</v>
      </c>
      <c r="F35" s="10">
        <v>7.0767844815673824</v>
      </c>
    </row>
    <row r="36" spans="2:6">
      <c r="B36" s="7">
        <v>44834</v>
      </c>
      <c r="C36" s="9">
        <v>18.03178062664907</v>
      </c>
      <c r="D36" s="5">
        <v>19.810684881159819</v>
      </c>
      <c r="E36" s="5">
        <v>21.197900048755002</v>
      </c>
      <c r="F36" s="10">
        <v>7.0455359824985413</v>
      </c>
    </row>
    <row r="37" spans="2:6">
      <c r="B37" s="7">
        <v>44926</v>
      </c>
      <c r="C37" s="9">
        <v>17.841609881794088</v>
      </c>
      <c r="D37" s="5">
        <v>19.797431290672709</v>
      </c>
      <c r="E37" s="5">
        <v>21.324139313456044</v>
      </c>
      <c r="F37" s="10">
        <v>6.5811496370052716</v>
      </c>
    </row>
    <row r="38" spans="2:6">
      <c r="B38" s="7">
        <v>45016</v>
      </c>
      <c r="C38" s="9">
        <v>17.313982183824027</v>
      </c>
      <c r="D38" s="5">
        <v>19.265995469171688</v>
      </c>
      <c r="E38" s="5">
        <v>21.703697316319253</v>
      </c>
      <c r="F38" s="10">
        <v>6.5926689085645203</v>
      </c>
    </row>
    <row r="39" spans="2:6">
      <c r="B39" s="7">
        <v>45107</v>
      </c>
      <c r="C39" s="9">
        <v>18.965118326513931</v>
      </c>
      <c r="D39" s="5">
        <v>20.948082623758971</v>
      </c>
      <c r="E39" s="5">
        <v>23.375192240871996</v>
      </c>
      <c r="F39" s="10">
        <v>7.129719191319503</v>
      </c>
    </row>
    <row r="40" spans="2:6">
      <c r="B40" s="7">
        <v>45199</v>
      </c>
      <c r="C40" s="9">
        <v>19.462344859675923</v>
      </c>
      <c r="D40" s="5">
        <v>21.432140349463854</v>
      </c>
      <c r="E40" s="5">
        <v>23.866458419030728</v>
      </c>
      <c r="F40" s="10">
        <v>7.29325912055186</v>
      </c>
    </row>
    <row r="41" spans="2:6">
      <c r="B41" s="7">
        <v>45291</v>
      </c>
      <c r="C41" s="9">
        <v>21.497290495724215</v>
      </c>
      <c r="D41" s="5">
        <v>23.393189700394572</v>
      </c>
      <c r="E41" s="5">
        <v>25.768100707711675</v>
      </c>
      <c r="F41" s="10">
        <v>8.0381702487250166</v>
      </c>
    </row>
    <row r="42" spans="2:6">
      <c r="B42" s="7">
        <v>45382</v>
      </c>
      <c r="C42" s="9">
        <v>21.525219816023061</v>
      </c>
      <c r="D42" s="5">
        <v>23.397035720836939</v>
      </c>
      <c r="E42" s="5">
        <v>25.741778619121256</v>
      </c>
      <c r="F42" s="10">
        <v>8.3001019470463699</v>
      </c>
    </row>
    <row r="43" spans="2:6">
      <c r="B43" s="7">
        <v>45473</v>
      </c>
      <c r="C43" s="9">
        <v>23.355593451812979</v>
      </c>
      <c r="D43" s="5">
        <v>25.204566085846505</v>
      </c>
      <c r="E43" s="5">
        <v>27.576793711869016</v>
      </c>
      <c r="F43" s="10">
        <v>9.1614866864477307</v>
      </c>
    </row>
    <row r="44" spans="2:6" ht="15" customHeight="1">
      <c r="B44" s="7">
        <v>45565</v>
      </c>
      <c r="C44" s="9">
        <v>23.491162921632554</v>
      </c>
      <c r="D44" s="5">
        <v>25.346416708617106</v>
      </c>
      <c r="E44" s="5">
        <v>27.786914604164373</v>
      </c>
      <c r="F44" s="10">
        <v>9.1553760054163593</v>
      </c>
    </row>
    <row r="45" spans="2:6" ht="15.75" customHeight="1">
      <c r="B45" s="7">
        <v>45657</v>
      </c>
      <c r="C45" s="9">
        <v>24.687644097404728</v>
      </c>
      <c r="D45" s="5">
        <v>25.911101747074504</v>
      </c>
      <c r="E45" s="5">
        <v>28.189570877029944</v>
      </c>
      <c r="F45" s="10">
        <v>9.553885875521809</v>
      </c>
    </row>
    <row r="46" spans="2:6" ht="15" customHeight="1">
      <c r="B46" s="7">
        <v>45747</v>
      </c>
      <c r="C46" s="9">
        <v>25.948189464123516</v>
      </c>
      <c r="D46" s="5">
        <v>27.236090492016068</v>
      </c>
      <c r="E46" s="5">
        <v>29.675831985253136</v>
      </c>
      <c r="F46" s="10">
        <v>9.3631742698149374</v>
      </c>
    </row>
    <row r="47" spans="2:6">
      <c r="B47" s="7">
        <v>45838</v>
      </c>
      <c r="C47" s="9">
        <v>26.296764580151084</v>
      </c>
      <c r="D47" s="5">
        <v>27.559793041830702</v>
      </c>
      <c r="E47" s="5">
        <v>29.821692472302434</v>
      </c>
      <c r="F47" s="10">
        <v>9.5453199081876345</v>
      </c>
    </row>
    <row r="48" spans="2:6" ht="15.75" thickBot="1">
      <c r="B48" s="8">
        <v>45930</v>
      </c>
      <c r="C48" s="11">
        <v>26.106690382840437</v>
      </c>
      <c r="D48" s="12">
        <v>27.350220543354158</v>
      </c>
      <c r="E48" s="12">
        <v>29.512664437981254</v>
      </c>
      <c r="F48" s="13">
        <v>9.4924770020168072</v>
      </c>
    </row>
    <row r="49" spans="2:6">
      <c r="B49" s="106"/>
      <c r="C49" s="108"/>
      <c r="D49" s="108"/>
      <c r="E49" s="108"/>
      <c r="F49" s="108"/>
    </row>
    <row r="50" spans="2:6">
      <c r="B50" s="67" t="s">
        <v>126</v>
      </c>
    </row>
    <row r="51" spans="2:6">
      <c r="B51" s="67"/>
    </row>
    <row r="52" spans="2:6" ht="15" customHeight="1">
      <c r="D52"/>
      <c r="E52" s="56" t="s">
        <v>19</v>
      </c>
      <c r="F52" s="117">
        <v>3</v>
      </c>
    </row>
    <row r="53" spans="2:6" ht="15" customHeight="1">
      <c r="D53"/>
      <c r="E53" s="57" t="s">
        <v>65</v>
      </c>
      <c r="F53" s="117"/>
    </row>
    <row r="54" spans="2:6" ht="15" customHeight="1">
      <c r="B54"/>
      <c r="C54"/>
      <c r="D54"/>
      <c r="E54" s="57" t="str">
        <f>"Q"&amp;ROUNDUP(MONTH(MAX($B:$B))/3,0)&amp;" "&amp;YEAR(MAX($B:$B))</f>
        <v>Q3 2025</v>
      </c>
      <c r="F54" s="117"/>
    </row>
    <row r="55" spans="2:6">
      <c r="B55"/>
      <c r="C55"/>
    </row>
    <row r="56" spans="2:6">
      <c r="B56"/>
      <c r="C56"/>
    </row>
  </sheetData>
  <mergeCells count="2">
    <mergeCell ref="C3:F3"/>
    <mergeCell ref="F52:F54"/>
  </mergeCells>
  <pageMargins left="0.25" right="0.25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1239-76D9-43CB-838B-A66B7A13A8F0}">
  <sheetPr>
    <tabColor theme="4" tint="-0.249977111117893"/>
    <pageSetUpPr fitToPage="1"/>
  </sheetPr>
  <dimension ref="B1:L47"/>
  <sheetViews>
    <sheetView showGridLines="0" zoomScaleNormal="100" zoomScaleSheetLayoutView="100" workbookViewId="0"/>
  </sheetViews>
  <sheetFormatPr defaultRowHeight="15"/>
  <cols>
    <col min="1" max="1" width="3.140625" customWidth="1"/>
  </cols>
  <sheetData>
    <row r="1" spans="2:12" ht="18.75">
      <c r="B1" s="23" t="s">
        <v>70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45" spans="11:12">
      <c r="K45" s="56" t="s">
        <v>19</v>
      </c>
      <c r="L45" s="117">
        <v>4</v>
      </c>
    </row>
    <row r="46" spans="11:12">
      <c r="K46" s="57" t="s">
        <v>65</v>
      </c>
      <c r="L46" s="117"/>
    </row>
    <row r="47" spans="11:12">
      <c r="K47" s="57" t="str">
        <f>'Table 1'!$E$54</f>
        <v>Q3 2025</v>
      </c>
      <c r="L47" s="117"/>
    </row>
  </sheetData>
  <mergeCells count="1">
    <mergeCell ref="L45:L47"/>
  </mergeCells>
  <pageMargins left="0.25" right="0.25" top="0.75" bottom="0.75" header="0.3" footer="0.3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F327-F1DC-47C8-8944-33026D6DB78D}">
  <sheetPr>
    <tabColor theme="4" tint="-0.499984740745262"/>
    <pageSetUpPr fitToPage="1"/>
  </sheetPr>
  <dimension ref="B1:E55"/>
  <sheetViews>
    <sheetView showGridLines="0" zoomScaleNormal="100" zoomScaleSheetLayoutView="9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E48" sqref="E48"/>
    </sheetView>
  </sheetViews>
  <sheetFormatPr defaultRowHeight="15"/>
  <cols>
    <col min="1" max="1" width="2.5703125" customWidth="1"/>
    <col min="2" max="2" width="17.42578125" style="4" bestFit="1" customWidth="1"/>
    <col min="3" max="3" width="22" style="4" customWidth="1"/>
    <col min="4" max="4" width="22.5703125" style="4" customWidth="1"/>
    <col min="5" max="5" width="17.7109375" style="4" bestFit="1" customWidth="1"/>
  </cols>
  <sheetData>
    <row r="1" spans="2:5" ht="18.75">
      <c r="B1" s="1" t="s">
        <v>102</v>
      </c>
      <c r="C1" s="2"/>
      <c r="D1" s="2"/>
      <c r="E1" s="2"/>
    </row>
    <row r="2" spans="2:5" ht="15.75" thickBot="1"/>
    <row r="3" spans="2:5" ht="17.25">
      <c r="B3" s="6"/>
      <c r="C3" s="121" t="s">
        <v>94</v>
      </c>
      <c r="D3" s="121"/>
      <c r="E3" s="122"/>
    </row>
    <row r="4" spans="2:5" ht="33" thickBot="1">
      <c r="B4" s="14" t="s">
        <v>0</v>
      </c>
      <c r="C4" s="18" t="s">
        <v>49</v>
      </c>
      <c r="D4" s="25" t="s">
        <v>48</v>
      </c>
      <c r="E4" s="19" t="s">
        <v>73</v>
      </c>
    </row>
    <row r="5" spans="2:5">
      <c r="B5" s="7">
        <v>42004</v>
      </c>
      <c r="C5" s="9">
        <v>47.50291937099982</v>
      </c>
      <c r="D5" s="26">
        <v>31.715183537971026</v>
      </c>
      <c r="E5" s="10"/>
    </row>
    <row r="6" spans="2:5">
      <c r="B6" s="7">
        <v>42094</v>
      </c>
      <c r="C6" s="9">
        <v>45.927472048190282</v>
      </c>
      <c r="D6" s="26">
        <v>31.882801955619598</v>
      </c>
      <c r="E6" s="10"/>
    </row>
    <row r="7" spans="2:5">
      <c r="B7" s="7">
        <v>42185</v>
      </c>
      <c r="C7" s="9">
        <v>46.041808387483343</v>
      </c>
      <c r="D7" s="26">
        <v>32.198029229789718</v>
      </c>
      <c r="E7" s="10"/>
    </row>
    <row r="8" spans="2:5">
      <c r="B8" s="7">
        <v>42277</v>
      </c>
      <c r="C8" s="9">
        <v>47.320497347238941</v>
      </c>
      <c r="D8" s="26">
        <v>33.41033844572641</v>
      </c>
      <c r="E8" s="10"/>
    </row>
    <row r="9" spans="2:5">
      <c r="B9" s="7">
        <v>42369</v>
      </c>
      <c r="C9" s="9">
        <v>45.346776711012019</v>
      </c>
      <c r="D9" s="26">
        <v>37.187081764767036</v>
      </c>
      <c r="E9" s="10"/>
    </row>
    <row r="10" spans="2:5">
      <c r="B10" s="7">
        <v>42460</v>
      </c>
      <c r="C10" s="9">
        <v>47.76826469505216</v>
      </c>
      <c r="D10" s="26">
        <v>36.867650438055776</v>
      </c>
      <c r="E10" s="10"/>
    </row>
    <row r="11" spans="2:5">
      <c r="B11" s="7">
        <v>42551</v>
      </c>
      <c r="C11" s="9">
        <v>48.705698424276967</v>
      </c>
      <c r="D11" s="26">
        <v>37.809112586808027</v>
      </c>
      <c r="E11" s="10"/>
    </row>
    <row r="12" spans="2:5">
      <c r="B12" s="7">
        <v>42643</v>
      </c>
      <c r="C12" s="9">
        <v>47.825737959586334</v>
      </c>
      <c r="D12" s="26">
        <v>38.549191295675051</v>
      </c>
      <c r="E12" s="10"/>
    </row>
    <row r="13" spans="2:5">
      <c r="B13" s="7">
        <v>42735</v>
      </c>
      <c r="C13" s="9">
        <v>46.374832281555705</v>
      </c>
      <c r="D13" s="26">
        <v>41.025190769139265</v>
      </c>
      <c r="E13" s="10"/>
    </row>
    <row r="14" spans="2:5">
      <c r="B14" s="7">
        <v>42825</v>
      </c>
      <c r="C14" s="9">
        <v>45.0154617598794</v>
      </c>
      <c r="D14" s="26">
        <v>42.191695195583222</v>
      </c>
      <c r="E14" s="10"/>
    </row>
    <row r="15" spans="2:5">
      <c r="B15" s="7">
        <v>42916</v>
      </c>
      <c r="C15" s="9">
        <v>44.052593067665384</v>
      </c>
      <c r="D15" s="26">
        <v>46.208534949962839</v>
      </c>
      <c r="E15" s="10"/>
    </row>
    <row r="16" spans="2:5">
      <c r="B16" s="7">
        <v>43008</v>
      </c>
      <c r="C16" s="9">
        <v>43.192928995068456</v>
      </c>
      <c r="D16" s="26">
        <v>46.3489895579091</v>
      </c>
      <c r="E16" s="10"/>
    </row>
    <row r="17" spans="2:5">
      <c r="B17" s="7">
        <v>43100</v>
      </c>
      <c r="C17" s="9">
        <v>42.481012464824602</v>
      </c>
      <c r="D17" s="26">
        <v>46.374681050006096</v>
      </c>
      <c r="E17" s="10"/>
    </row>
    <row r="18" spans="2:5">
      <c r="B18" s="7">
        <v>43190</v>
      </c>
      <c r="C18" s="9">
        <v>41.694621091317394</v>
      </c>
      <c r="D18" s="26">
        <v>47.910329717824176</v>
      </c>
      <c r="E18" s="10">
        <v>15.00673497682692</v>
      </c>
    </row>
    <row r="19" spans="2:5">
      <c r="B19" s="7">
        <v>43281</v>
      </c>
      <c r="C19" s="9">
        <v>38.889264756727528</v>
      </c>
      <c r="D19" s="26">
        <v>46.989060981727356</v>
      </c>
      <c r="E19" s="10">
        <v>15.870383511254605</v>
      </c>
    </row>
    <row r="20" spans="2:5">
      <c r="B20" s="7">
        <v>43373</v>
      </c>
      <c r="C20" s="9">
        <v>32.033728525452993</v>
      </c>
      <c r="D20" s="26">
        <v>50.388366323485144</v>
      </c>
      <c r="E20" s="10">
        <v>15.180372948704528</v>
      </c>
    </row>
    <row r="21" spans="2:5">
      <c r="B21" s="7">
        <v>43465</v>
      </c>
      <c r="C21" s="9">
        <v>30.495257263861699</v>
      </c>
      <c r="D21" s="26">
        <v>49.757819811706362</v>
      </c>
      <c r="E21" s="10">
        <v>9.9057781605056956</v>
      </c>
    </row>
    <row r="22" spans="2:5">
      <c r="B22" s="7">
        <v>43555</v>
      </c>
      <c r="C22" s="9">
        <v>30.551739162087149</v>
      </c>
      <c r="D22" s="26">
        <v>51.508860812766827</v>
      </c>
      <c r="E22" s="10">
        <v>10.746705537387266</v>
      </c>
    </row>
    <row r="23" spans="2:5">
      <c r="B23" s="7">
        <v>43646</v>
      </c>
      <c r="C23" s="9">
        <v>29.988977557824501</v>
      </c>
      <c r="D23" s="26">
        <v>51.404142709536998</v>
      </c>
      <c r="E23" s="10">
        <v>12.093422882210971</v>
      </c>
    </row>
    <row r="24" spans="2:5">
      <c r="B24" s="7">
        <v>43738</v>
      </c>
      <c r="C24" s="9">
        <v>28.987903725331641</v>
      </c>
      <c r="D24" s="26">
        <v>52.605733024114116</v>
      </c>
      <c r="E24" s="10">
        <v>11.633260859152388</v>
      </c>
    </row>
    <row r="25" spans="2:5">
      <c r="B25" s="7">
        <v>43830</v>
      </c>
      <c r="C25" s="9">
        <v>28.017857880390689</v>
      </c>
      <c r="D25" s="26">
        <v>53.714567951619486</v>
      </c>
      <c r="E25" s="10">
        <v>9.0721173426914579</v>
      </c>
    </row>
    <row r="26" spans="2:5">
      <c r="B26" s="7">
        <v>43921</v>
      </c>
      <c r="C26" s="9">
        <v>27.783127470624077</v>
      </c>
      <c r="D26" s="26">
        <v>55.12819088802938</v>
      </c>
      <c r="E26" s="10">
        <v>10.859997575812718</v>
      </c>
    </row>
    <row r="27" spans="2:5">
      <c r="B27" s="7">
        <v>44012</v>
      </c>
      <c r="C27" s="9">
        <v>22.257062152096864</v>
      </c>
      <c r="D27" s="26">
        <v>52.851678975434425</v>
      </c>
      <c r="E27" s="10">
        <v>11.564241718737787</v>
      </c>
    </row>
    <row r="28" spans="2:5">
      <c r="B28" s="7">
        <v>44104</v>
      </c>
      <c r="C28" s="9">
        <v>21.070941614554606</v>
      </c>
      <c r="D28" s="26">
        <v>53.264545746316564</v>
      </c>
      <c r="E28" s="10">
        <v>13.193228795514619</v>
      </c>
    </row>
    <row r="29" spans="2:5">
      <c r="B29" s="7">
        <v>44196</v>
      </c>
      <c r="C29" s="9">
        <v>17.688031931017623</v>
      </c>
      <c r="D29" s="26">
        <v>46.516437080064932</v>
      </c>
      <c r="E29" s="10">
        <v>16.058278797381814</v>
      </c>
    </row>
    <row r="30" spans="2:5">
      <c r="B30" s="7">
        <v>44286</v>
      </c>
      <c r="C30" s="9">
        <v>17.875977820314183</v>
      </c>
      <c r="D30" s="26">
        <v>47.276765101896501</v>
      </c>
      <c r="E30" s="10">
        <v>15.069833688872844</v>
      </c>
    </row>
    <row r="31" spans="2:5">
      <c r="B31" s="7">
        <v>44377</v>
      </c>
      <c r="C31" s="9">
        <v>17.531340210990905</v>
      </c>
      <c r="D31" s="26">
        <v>47.016126156151287</v>
      </c>
      <c r="E31" s="10">
        <v>14.619616757955972</v>
      </c>
    </row>
    <row r="32" spans="2:5">
      <c r="B32" s="7">
        <v>44469</v>
      </c>
      <c r="C32" s="9">
        <v>15.323105145592843</v>
      </c>
      <c r="D32" s="26">
        <v>45.992543267269809</v>
      </c>
      <c r="E32" s="10">
        <v>14.259355655487379</v>
      </c>
    </row>
    <row r="33" spans="2:5">
      <c r="B33" s="7">
        <v>44561</v>
      </c>
      <c r="C33" s="9">
        <v>11.091803486940137</v>
      </c>
      <c r="D33" s="26">
        <v>43.477483781500361</v>
      </c>
      <c r="E33" s="10">
        <v>14.342902717881406</v>
      </c>
    </row>
    <row r="34" spans="2:5">
      <c r="B34" s="7">
        <v>44651</v>
      </c>
      <c r="C34" s="9">
        <v>11.413582405777648</v>
      </c>
      <c r="D34" s="26">
        <v>45.715531946482862</v>
      </c>
      <c r="E34" s="10">
        <v>14.535505840576715</v>
      </c>
    </row>
    <row r="35" spans="2:5">
      <c r="B35" s="7">
        <v>44742</v>
      </c>
      <c r="C35" s="9">
        <v>11.209591474193832</v>
      </c>
      <c r="D35" s="26">
        <v>46.234662777519226</v>
      </c>
      <c r="E35" s="10">
        <v>14.674454930228006</v>
      </c>
    </row>
    <row r="36" spans="2:5">
      <c r="B36" s="7">
        <v>44834</v>
      </c>
      <c r="C36" s="9">
        <v>10.570446017305077</v>
      </c>
      <c r="D36" s="26">
        <v>47.022867056038201</v>
      </c>
      <c r="E36" s="10">
        <v>13.655929389675304</v>
      </c>
    </row>
    <row r="37" spans="2:5">
      <c r="B37" s="7">
        <v>44926</v>
      </c>
      <c r="C37" s="9">
        <v>9.4149396490957606</v>
      </c>
      <c r="D37" s="26">
        <v>47.747097831062653</v>
      </c>
      <c r="E37" s="10">
        <v>12.30761146377446</v>
      </c>
    </row>
    <row r="38" spans="2:5">
      <c r="B38" s="7">
        <v>45016</v>
      </c>
      <c r="C38" s="9">
        <v>9.0119416529677725</v>
      </c>
      <c r="D38" s="26">
        <v>48.816822519616537</v>
      </c>
      <c r="E38" s="10">
        <v>12.30761146377446</v>
      </c>
    </row>
    <row r="39" spans="2:5">
      <c r="B39" s="7">
        <v>45107</v>
      </c>
      <c r="C39" s="9">
        <v>8.6489682163225332</v>
      </c>
      <c r="D39" s="26">
        <v>50.39987525875479</v>
      </c>
      <c r="E39" s="10">
        <v>11.041397210995113</v>
      </c>
    </row>
    <row r="40" spans="2:5">
      <c r="B40" s="7">
        <v>45199</v>
      </c>
      <c r="C40" s="9">
        <v>8.2796802879517806</v>
      </c>
      <c r="D40" s="26">
        <v>50.302920431297579</v>
      </c>
      <c r="E40" s="10">
        <v>10.55790254468339</v>
      </c>
    </row>
    <row r="41" spans="2:5">
      <c r="B41" s="7">
        <v>45291</v>
      </c>
      <c r="C41" s="9">
        <v>7.8625621222222142</v>
      </c>
      <c r="D41" s="26">
        <v>50.022850718635361</v>
      </c>
      <c r="E41" s="10">
        <v>9.5271808018983357</v>
      </c>
    </row>
    <row r="42" spans="2:5">
      <c r="B42" s="7">
        <v>45382</v>
      </c>
      <c r="C42" s="9">
        <v>7.3038204766985588</v>
      </c>
      <c r="D42" s="26">
        <v>53.328782153021884</v>
      </c>
      <c r="E42" s="10">
        <v>9.0285751236306542</v>
      </c>
    </row>
    <row r="43" spans="2:5">
      <c r="B43" s="7">
        <v>45473</v>
      </c>
      <c r="C43" s="9">
        <v>6.9199487745747232</v>
      </c>
      <c r="D43" s="26">
        <v>55.006164107192227</v>
      </c>
      <c r="E43" s="10">
        <v>8.371381437983425</v>
      </c>
    </row>
    <row r="44" spans="2:5" ht="15" customHeight="1">
      <c r="B44" s="7">
        <v>45565</v>
      </c>
      <c r="C44" s="9">
        <v>6.5437570302457928</v>
      </c>
      <c r="D44" s="26">
        <v>55.716899067181537</v>
      </c>
      <c r="E44" s="10">
        <v>8.0490293236406529</v>
      </c>
    </row>
    <row r="45" spans="2:5" ht="15" customHeight="1">
      <c r="B45" s="92">
        <v>45657</v>
      </c>
      <c r="C45" s="9">
        <v>6.2295877265286954</v>
      </c>
      <c r="D45" s="26">
        <v>59.920746817347336</v>
      </c>
      <c r="E45" s="10">
        <v>6.6259066860688707</v>
      </c>
    </row>
    <row r="46" spans="2:5" ht="15" customHeight="1">
      <c r="B46" s="92">
        <v>45747</v>
      </c>
      <c r="C46" s="9">
        <v>6.070298000997794</v>
      </c>
      <c r="D46" s="26">
        <v>60.552258596942316</v>
      </c>
      <c r="E46" s="10">
        <v>6.557479646096338</v>
      </c>
    </row>
    <row r="47" spans="2:5" ht="15.75" customHeight="1">
      <c r="B47" s="92">
        <v>45838</v>
      </c>
      <c r="C47" s="9">
        <v>5.6287911626043536</v>
      </c>
      <c r="D47" s="26">
        <v>61.951590302191704</v>
      </c>
      <c r="E47" s="10">
        <v>6.1933144975848409</v>
      </c>
    </row>
    <row r="48" spans="2:5" ht="15" customHeight="1" thickBot="1">
      <c r="B48" s="8">
        <v>45930</v>
      </c>
      <c r="C48" s="11">
        <v>4.5081053706080265</v>
      </c>
      <c r="D48" s="27">
        <v>68.542477886609973</v>
      </c>
      <c r="E48" s="13">
        <v>5.8281310430464046</v>
      </c>
    </row>
    <row r="50" spans="2:5">
      <c r="B50" s="68" t="s">
        <v>71</v>
      </c>
    </row>
    <row r="51" spans="2:5">
      <c r="B51" s="67" t="s">
        <v>72</v>
      </c>
    </row>
    <row r="52" spans="2:5">
      <c r="B52" s="67"/>
    </row>
    <row r="53" spans="2:5">
      <c r="D53" s="56" t="s">
        <v>19</v>
      </c>
      <c r="E53" s="117">
        <v>5</v>
      </c>
    </row>
    <row r="54" spans="2:5">
      <c r="D54" s="57" t="s">
        <v>65</v>
      </c>
      <c r="E54" s="117"/>
    </row>
    <row r="55" spans="2:5">
      <c r="D55" s="57" t="str">
        <f>'Table 1'!$E$54</f>
        <v>Q3 2025</v>
      </c>
      <c r="E55" s="117"/>
    </row>
  </sheetData>
  <mergeCells count="2">
    <mergeCell ref="C3:E3"/>
    <mergeCell ref="E53:E55"/>
  </mergeCells>
  <pageMargins left="0.25" right="0.25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2791-C35A-49B4-8985-350F7A25FDAF}">
  <sheetPr>
    <tabColor theme="4" tint="-0.249977111117893"/>
    <pageSetUpPr fitToPage="1"/>
  </sheetPr>
  <dimension ref="B1:L47"/>
  <sheetViews>
    <sheetView showGridLines="0" zoomScaleNormal="100" workbookViewId="0">
      <selection activeCell="M22" sqref="M22"/>
    </sheetView>
  </sheetViews>
  <sheetFormatPr defaultRowHeight="15"/>
  <cols>
    <col min="1" max="1" width="3.7109375" customWidth="1"/>
    <col min="12" max="12" width="9.140625" customWidth="1"/>
  </cols>
  <sheetData>
    <row r="1" spans="2:12" ht="18.75">
      <c r="B1" s="23" t="s">
        <v>74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3" spans="2:12">
      <c r="L3" t="s">
        <v>9</v>
      </c>
    </row>
    <row r="45" spans="11:12">
      <c r="K45" s="56" t="s">
        <v>19</v>
      </c>
      <c r="L45" s="117">
        <v>6</v>
      </c>
    </row>
    <row r="46" spans="11:12">
      <c r="K46" s="57" t="s">
        <v>65</v>
      </c>
      <c r="L46" s="117"/>
    </row>
    <row r="47" spans="11:12">
      <c r="K47" s="57" t="str">
        <f>'Table 1'!$E$54</f>
        <v>Q3 2025</v>
      </c>
      <c r="L47" s="117"/>
    </row>
  </sheetData>
  <mergeCells count="1">
    <mergeCell ref="L45:L47"/>
  </mergeCells>
  <pageMargins left="0.25" right="0.25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F3BA-8EF2-49A2-97F2-E6F8F8EC09D6}">
  <sheetPr>
    <tabColor theme="4" tint="-0.499984740745262"/>
    <pageSetUpPr fitToPage="1"/>
  </sheetPr>
  <dimension ref="B1:J113"/>
  <sheetViews>
    <sheetView showGridLines="0" zoomScaleNormal="100" zoomScaleSheetLayoutView="394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C51" sqref="C51"/>
    </sheetView>
  </sheetViews>
  <sheetFormatPr defaultRowHeight="15"/>
  <cols>
    <col min="1" max="1" width="3.42578125" customWidth="1"/>
    <col min="2" max="2" width="17.42578125" style="4" bestFit="1" customWidth="1"/>
    <col min="3" max="3" width="18.42578125" style="4" customWidth="1"/>
    <col min="4" max="4" width="19.5703125" style="4" bestFit="1" customWidth="1"/>
    <col min="5" max="5" width="17.7109375" style="4" customWidth="1"/>
    <col min="6" max="6" width="22.140625" style="4" bestFit="1" customWidth="1"/>
    <col min="7" max="7" width="29.85546875" style="4" customWidth="1"/>
    <col min="8" max="8" width="21.7109375" style="4" customWidth="1"/>
    <col min="9" max="9" width="29.85546875" style="4" customWidth="1"/>
    <col min="10" max="10" width="14.140625" style="4" bestFit="1" customWidth="1"/>
  </cols>
  <sheetData>
    <row r="1" spans="2:10" ht="18.75">
      <c r="B1" s="1" t="s">
        <v>103</v>
      </c>
      <c r="C1" s="2"/>
      <c r="D1" s="2"/>
      <c r="E1" s="2"/>
      <c r="F1" s="2"/>
      <c r="G1" s="2"/>
      <c r="H1" s="3"/>
      <c r="I1" s="3"/>
      <c r="J1" s="3"/>
    </row>
    <row r="2" spans="2:10" ht="15.75" thickBot="1"/>
    <row r="3" spans="2:10">
      <c r="B3" s="6"/>
      <c r="C3" s="123" t="s">
        <v>1</v>
      </c>
      <c r="D3" s="121"/>
      <c r="E3" s="121"/>
      <c r="F3" s="121"/>
      <c r="G3" s="121"/>
      <c r="H3" s="121"/>
      <c r="I3" s="121"/>
      <c r="J3" s="122"/>
    </row>
    <row r="4" spans="2:10" ht="45.75" thickBot="1">
      <c r="B4" s="14" t="s">
        <v>0</v>
      </c>
      <c r="C4" s="20" t="s">
        <v>75</v>
      </c>
      <c r="D4" s="21" t="s">
        <v>12</v>
      </c>
      <c r="E4" s="21" t="s">
        <v>6</v>
      </c>
      <c r="F4" s="21" t="s">
        <v>99</v>
      </c>
      <c r="G4" s="21" t="s">
        <v>7</v>
      </c>
      <c r="H4" s="21" t="s">
        <v>47</v>
      </c>
      <c r="I4" s="21" t="s">
        <v>21</v>
      </c>
      <c r="J4" s="19" t="s">
        <v>20</v>
      </c>
    </row>
    <row r="5" spans="2:10">
      <c r="B5" s="7">
        <v>42004</v>
      </c>
      <c r="C5" s="9">
        <v>-8.0756779775284997</v>
      </c>
      <c r="D5" s="5">
        <v>-0.62054428970967068</v>
      </c>
      <c r="E5" s="5">
        <v>40.314823411935322</v>
      </c>
      <c r="F5" s="5">
        <v>2.9320160691879775</v>
      </c>
      <c r="G5" s="5">
        <v>78.393529633659824</v>
      </c>
      <c r="H5" s="52">
        <v>2711.933</v>
      </c>
      <c r="I5" s="52">
        <v>1093.3109999999999</v>
      </c>
      <c r="J5" s="54">
        <v>591.18799999999999</v>
      </c>
    </row>
    <row r="6" spans="2:10">
      <c r="B6" s="7">
        <v>42094</v>
      </c>
      <c r="C6" s="9">
        <v>5.7370593984104303</v>
      </c>
      <c r="D6" s="5">
        <v>0.5716048176430657</v>
      </c>
      <c r="E6" s="5">
        <v>41.177007701941996</v>
      </c>
      <c r="F6" s="5">
        <v>2.9916019545309092</v>
      </c>
      <c r="G6" s="5">
        <v>81.918165534684618</v>
      </c>
      <c r="H6" s="52">
        <v>657.10699999999997</v>
      </c>
      <c r="I6" s="52">
        <v>270.577</v>
      </c>
      <c r="J6" s="54">
        <v>144.53100000000001</v>
      </c>
    </row>
    <row r="7" spans="2:10">
      <c r="B7" s="7">
        <v>42185</v>
      </c>
      <c r="C7" s="9">
        <v>5.1717175707326852</v>
      </c>
      <c r="D7" s="5">
        <v>0.56166932153439453</v>
      </c>
      <c r="E7" s="5">
        <v>35.349271462016809</v>
      </c>
      <c r="F7" s="5">
        <v>2.8481951009245496</v>
      </c>
      <c r="G7" s="5">
        <v>68.763807756980782</v>
      </c>
      <c r="H7" s="52">
        <v>1485.578</v>
      </c>
      <c r="I7" s="52">
        <v>525.14099999999996</v>
      </c>
      <c r="J7" s="54">
        <v>287.77699999999999</v>
      </c>
    </row>
    <row r="8" spans="2:10">
      <c r="B8" s="7">
        <v>42277</v>
      </c>
      <c r="C8" s="9">
        <v>-0.63438187086657638</v>
      </c>
      <c r="D8" s="5">
        <v>6.6445295660234221E-4</v>
      </c>
      <c r="E8" s="5">
        <v>43.418696391970165</v>
      </c>
      <c r="F8" s="5">
        <v>2.8448900013363256</v>
      </c>
      <c r="G8" s="5">
        <v>83.160007049823108</v>
      </c>
      <c r="H8" s="52">
        <v>1838.3440000000001</v>
      </c>
      <c r="I8" s="52">
        <v>798.18499999999995</v>
      </c>
      <c r="J8" s="54">
        <v>428.45400000000001</v>
      </c>
    </row>
    <row r="9" spans="2:10">
      <c r="B9" s="7">
        <v>42369</v>
      </c>
      <c r="C9" s="9">
        <v>-7.4044129139835491</v>
      </c>
      <c r="D9" s="5">
        <v>-0.61782352937122176</v>
      </c>
      <c r="E9" s="5">
        <v>44.123897472086284</v>
      </c>
      <c r="F9" s="5">
        <v>2.8072856692843988</v>
      </c>
      <c r="G9" s="5">
        <v>81.202177257435764</v>
      </c>
      <c r="H9" s="52">
        <v>2471.366</v>
      </c>
      <c r="I9" s="52">
        <v>1090.463</v>
      </c>
      <c r="J9" s="54">
        <v>559.74300000000005</v>
      </c>
    </row>
    <row r="10" spans="2:10">
      <c r="B10" s="7">
        <v>42460</v>
      </c>
      <c r="C10" s="9">
        <v>5.5988013131094618</v>
      </c>
      <c r="D10" s="5">
        <v>0.57393134346727537</v>
      </c>
      <c r="E10" s="5">
        <v>54.20482930890924</v>
      </c>
      <c r="F10" s="5">
        <v>2.7957348495504659</v>
      </c>
      <c r="G10" s="5">
        <v>83.603393760352517</v>
      </c>
      <c r="H10" s="52">
        <v>563.26900000000001</v>
      </c>
      <c r="I10" s="52">
        <v>305.31900000000002</v>
      </c>
      <c r="J10" s="54">
        <v>177.03399999999999</v>
      </c>
    </row>
    <row r="11" spans="2:10">
      <c r="B11" s="7">
        <v>42551</v>
      </c>
      <c r="C11" s="9">
        <v>6.3822444794088007</v>
      </c>
      <c r="D11" s="5">
        <v>0.64375196745203644</v>
      </c>
      <c r="E11" s="5">
        <v>52.416288161066447</v>
      </c>
      <c r="F11" s="5">
        <v>2.7432255613546443</v>
      </c>
      <c r="G11" s="5">
        <v>74.918130383556957</v>
      </c>
      <c r="H11" s="52">
        <v>1200.9949999999999</v>
      </c>
      <c r="I11" s="52">
        <v>629.51700000000005</v>
      </c>
      <c r="J11" s="54">
        <v>370.79700000000003</v>
      </c>
    </row>
    <row r="12" spans="2:10">
      <c r="B12" s="7">
        <v>42643</v>
      </c>
      <c r="C12" s="9">
        <v>4.7697314173218759</v>
      </c>
      <c r="D12" s="5">
        <v>0.49583944394559382</v>
      </c>
      <c r="E12" s="5">
        <v>52.3156904848477</v>
      </c>
      <c r="F12" s="5">
        <v>2.6365990390785767</v>
      </c>
      <c r="G12" s="5">
        <v>75.989989660404078</v>
      </c>
      <c r="H12" s="52">
        <v>1688.654</v>
      </c>
      <c r="I12" s="52">
        <v>883.43100000000004</v>
      </c>
      <c r="J12" s="54">
        <v>507.4</v>
      </c>
    </row>
    <row r="13" spans="2:10">
      <c r="B13" s="7">
        <v>42735</v>
      </c>
      <c r="C13" s="9">
        <v>1.7011252068798339</v>
      </c>
      <c r="D13" s="5">
        <v>-0.31337170868339703</v>
      </c>
      <c r="E13" s="5">
        <v>52.624517784382988</v>
      </c>
      <c r="F13" s="5">
        <v>2.5862858042869923</v>
      </c>
      <c r="G13" s="5">
        <v>75.315303513511068</v>
      </c>
      <c r="H13" s="52">
        <v>2213.7399999999998</v>
      </c>
      <c r="I13" s="52">
        <v>1164.97</v>
      </c>
      <c r="J13" s="54">
        <v>648.78399999999999</v>
      </c>
    </row>
    <row r="14" spans="2:10">
      <c r="B14" s="7">
        <v>42825</v>
      </c>
      <c r="C14" s="9">
        <v>1.9667599951665917</v>
      </c>
      <c r="D14" s="5">
        <v>-0.12296479517176148</v>
      </c>
      <c r="E14" s="5">
        <v>51.530454375957021</v>
      </c>
      <c r="F14" s="5">
        <v>2.3617550446044975</v>
      </c>
      <c r="G14" s="5">
        <v>74.089383613268694</v>
      </c>
      <c r="H14" s="52">
        <v>504.16399999999999</v>
      </c>
      <c r="I14" s="52">
        <v>259.798</v>
      </c>
      <c r="J14" s="54">
        <v>136.90799999999999</v>
      </c>
    </row>
    <row r="15" spans="2:10">
      <c r="B15" s="7">
        <v>42916</v>
      </c>
      <c r="C15" s="9">
        <v>-17.670007111424233</v>
      </c>
      <c r="D15" s="5">
        <v>-1.8836463530789109</v>
      </c>
      <c r="E15" s="5">
        <v>48.376969393482192</v>
      </c>
      <c r="F15" s="5">
        <v>2.4405004081130635</v>
      </c>
      <c r="G15" s="5">
        <v>71.515824490240405</v>
      </c>
      <c r="H15" s="52">
        <v>1074.3789999999999</v>
      </c>
      <c r="I15" s="52">
        <v>519.75199999999995</v>
      </c>
      <c r="J15" s="54">
        <v>274.02999999999997</v>
      </c>
    </row>
    <row r="16" spans="2:10">
      <c r="B16" s="7">
        <v>43008</v>
      </c>
      <c r="C16" s="9">
        <v>-12.502322579570482</v>
      </c>
      <c r="D16" s="5">
        <v>-1.2504918959321998</v>
      </c>
      <c r="E16" s="5">
        <v>48.710856646752895</v>
      </c>
      <c r="F16" s="5">
        <v>2.3804696495671895</v>
      </c>
      <c r="G16" s="5">
        <v>71.207539265955546</v>
      </c>
      <c r="H16" s="52">
        <v>1580.3130000000001</v>
      </c>
      <c r="I16" s="52">
        <v>769.78399999999999</v>
      </c>
      <c r="J16" s="54">
        <v>411.88299999999998</v>
      </c>
    </row>
    <row r="17" spans="2:10">
      <c r="B17" s="7">
        <v>43100</v>
      </c>
      <c r="C17" s="9">
        <v>-11.188908032175805</v>
      </c>
      <c r="D17" s="5">
        <v>-1.0697488860447639</v>
      </c>
      <c r="E17" s="5">
        <v>53.641601699158961</v>
      </c>
      <c r="F17" s="5">
        <v>2.3023997447290836</v>
      </c>
      <c r="G17" s="5">
        <v>70.740558887160105</v>
      </c>
      <c r="H17" s="52">
        <v>2050.8969999999999</v>
      </c>
      <c r="I17" s="52">
        <v>1100.134</v>
      </c>
      <c r="J17" s="54">
        <v>561.48299999999995</v>
      </c>
    </row>
    <row r="18" spans="2:10">
      <c r="B18" s="7">
        <v>43190</v>
      </c>
      <c r="C18" s="9">
        <v>9.4096206484791889</v>
      </c>
      <c r="D18" s="5">
        <v>0.92298973147018881</v>
      </c>
      <c r="E18" s="5">
        <v>63.916312476462039</v>
      </c>
      <c r="F18" s="5">
        <v>2.157500666014593</v>
      </c>
      <c r="G18" s="5">
        <v>73.317820699054892</v>
      </c>
      <c r="H18" s="52">
        <v>446.08800000000002</v>
      </c>
      <c r="I18" s="52">
        <v>285.12299999999999</v>
      </c>
      <c r="J18" s="54">
        <v>140.73400000000001</v>
      </c>
    </row>
    <row r="19" spans="2:10">
      <c r="B19" s="7">
        <v>43281</v>
      </c>
      <c r="C19" s="9">
        <v>3.8056711455409604</v>
      </c>
      <c r="D19" s="5">
        <v>0.3246508713038333</v>
      </c>
      <c r="E19" s="5">
        <v>70.874716977441324</v>
      </c>
      <c r="F19" s="5">
        <v>2.2585025994289443</v>
      </c>
      <c r="G19" s="5">
        <v>81.88044344683577</v>
      </c>
      <c r="H19" s="52">
        <v>817.95600000000002</v>
      </c>
      <c r="I19" s="52">
        <v>579.72400000000005</v>
      </c>
      <c r="J19" s="54">
        <v>275.65499999999997</v>
      </c>
    </row>
    <row r="20" spans="2:10">
      <c r="B20" s="7">
        <v>43373</v>
      </c>
      <c r="C20" s="9">
        <v>8.5314165085334981</v>
      </c>
      <c r="D20" s="5">
        <v>0.36890681286526728</v>
      </c>
      <c r="E20" s="5">
        <v>59.991040923651873</v>
      </c>
      <c r="F20" s="5">
        <v>1.8266991256060865</v>
      </c>
      <c r="G20" s="5">
        <v>67.298106943555112</v>
      </c>
      <c r="H20" s="52">
        <v>1107.2570000000001</v>
      </c>
      <c r="I20" s="52">
        <v>664.255</v>
      </c>
      <c r="J20" s="54">
        <v>336.38</v>
      </c>
    </row>
    <row r="21" spans="2:10">
      <c r="B21" s="7">
        <v>43465</v>
      </c>
      <c r="C21" s="9">
        <v>6.1477042609223238</v>
      </c>
      <c r="D21" s="5">
        <v>0.22715005195848489</v>
      </c>
      <c r="E21" s="5">
        <v>62.555634077624205</v>
      </c>
      <c r="F21" s="5">
        <v>1.8333262826982359</v>
      </c>
      <c r="G21" s="5">
        <v>67.12215426412827</v>
      </c>
      <c r="H21" s="52">
        <v>1491.442</v>
      </c>
      <c r="I21" s="52">
        <v>932.98099999999999</v>
      </c>
      <c r="J21" s="54">
        <v>465.69200000000001</v>
      </c>
    </row>
    <row r="22" spans="2:10">
      <c r="B22" s="7">
        <v>43555</v>
      </c>
      <c r="C22" s="9">
        <v>10.261685803348662</v>
      </c>
      <c r="D22" s="5">
        <v>0.72737929087027209</v>
      </c>
      <c r="E22" s="5">
        <v>70.290176131099997</v>
      </c>
      <c r="F22" s="5">
        <v>1.9868915317053244</v>
      </c>
      <c r="G22" s="5">
        <v>75.778665178288861</v>
      </c>
      <c r="H22" s="52">
        <v>347.58199999999999</v>
      </c>
      <c r="I22" s="52">
        <v>244.316</v>
      </c>
      <c r="J22" s="54">
        <v>123.083</v>
      </c>
    </row>
    <row r="23" spans="2:10">
      <c r="B23" s="7">
        <v>43646</v>
      </c>
      <c r="C23" s="9">
        <v>9.406239674985029</v>
      </c>
      <c r="D23" s="5">
        <v>0.77000076947874418</v>
      </c>
      <c r="E23" s="5">
        <v>62.019061714399676</v>
      </c>
      <c r="F23" s="5">
        <v>1.9226271741506435</v>
      </c>
      <c r="G23" s="5">
        <v>69.307333406809107</v>
      </c>
      <c r="H23" s="52">
        <v>762.15599999999995</v>
      </c>
      <c r="I23" s="52">
        <v>472.68200000000002</v>
      </c>
      <c r="J23" s="54">
        <v>247.44800000000001</v>
      </c>
    </row>
    <row r="24" spans="2:10">
      <c r="B24" s="7">
        <v>43738</v>
      </c>
      <c r="C24" s="9">
        <v>8.116254802891758</v>
      </c>
      <c r="D24" s="5">
        <v>0.62487727488058242</v>
      </c>
      <c r="E24" s="5">
        <v>64.888613716176394</v>
      </c>
      <c r="F24" s="5">
        <v>1.9078578106829926</v>
      </c>
      <c r="G24" s="5">
        <v>70.884781555084828</v>
      </c>
      <c r="H24" s="52">
        <v>1107.991</v>
      </c>
      <c r="I24" s="52">
        <v>718.96</v>
      </c>
      <c r="J24" s="54">
        <v>378.39400000000001</v>
      </c>
    </row>
    <row r="25" spans="2:10">
      <c r="B25" s="7">
        <v>43830</v>
      </c>
      <c r="C25" s="9">
        <v>3.429558277595965</v>
      </c>
      <c r="D25" s="5">
        <v>0.28273411071703713</v>
      </c>
      <c r="E25" s="5">
        <v>72.431919734422436</v>
      </c>
      <c r="F25" s="5">
        <v>1.8901322322953245</v>
      </c>
      <c r="G25" s="5">
        <v>68.458594885484018</v>
      </c>
      <c r="H25" s="52">
        <v>1499.223</v>
      </c>
      <c r="I25" s="52">
        <v>1085.9159999999999</v>
      </c>
      <c r="J25" s="54">
        <v>584.53800000000001</v>
      </c>
    </row>
    <row r="26" spans="2:10">
      <c r="B26" s="7">
        <v>43921</v>
      </c>
      <c r="C26" s="9">
        <v>-1.7749877802140341</v>
      </c>
      <c r="D26" s="5">
        <v>-0.17831351640489576</v>
      </c>
      <c r="E26" s="5">
        <v>67.103584270966238</v>
      </c>
      <c r="F26" s="5">
        <v>1.8917805740096449</v>
      </c>
      <c r="G26" s="5">
        <v>74.579068999669857</v>
      </c>
      <c r="H26" s="52">
        <v>336.21899999999999</v>
      </c>
      <c r="I26" s="52">
        <v>225.61500000000001</v>
      </c>
      <c r="J26" s="54">
        <v>119.801</v>
      </c>
    </row>
    <row r="27" spans="2:10">
      <c r="B27" s="7">
        <v>44012</v>
      </c>
      <c r="C27" s="9">
        <v>-3.965390606865709</v>
      </c>
      <c r="D27" s="5">
        <v>-0.35708973034395247</v>
      </c>
      <c r="E27" s="5">
        <v>61.854252899453158</v>
      </c>
      <c r="F27" s="5">
        <v>1.8517399396475416</v>
      </c>
      <c r="G27" s="5">
        <v>71.978162385588448</v>
      </c>
      <c r="H27" s="52">
        <v>692.80055205999997</v>
      </c>
      <c r="I27" s="52">
        <v>428.52660556000001</v>
      </c>
      <c r="J27" s="54">
        <v>236.60447182000001</v>
      </c>
    </row>
    <row r="28" spans="2:10">
      <c r="B28" s="7">
        <v>44104</v>
      </c>
      <c r="C28" s="9">
        <v>-1.5125462292763476</v>
      </c>
      <c r="D28" s="5">
        <v>-7.5603800683134353E-2</v>
      </c>
      <c r="E28" s="5">
        <v>60.613847812643932</v>
      </c>
      <c r="F28" s="5">
        <v>1.8080066420651284</v>
      </c>
      <c r="G28" s="5">
        <v>69.698725847827248</v>
      </c>
      <c r="H28" s="52">
        <v>1065.4382192599999</v>
      </c>
      <c r="I28" s="52">
        <v>645.80310075999989</v>
      </c>
      <c r="J28" s="54">
        <v>378.71168344</v>
      </c>
    </row>
    <row r="29" spans="2:10">
      <c r="B29" s="7">
        <v>44196</v>
      </c>
      <c r="C29" s="9">
        <v>-3.8926048521621612</v>
      </c>
      <c r="D29" s="5">
        <v>-0.25726584291414206</v>
      </c>
      <c r="E29" s="5">
        <v>63.709824871036801</v>
      </c>
      <c r="F29" s="5">
        <v>1.8195782586071243</v>
      </c>
      <c r="G29" s="5">
        <v>67.646105481748094</v>
      </c>
      <c r="H29" s="52">
        <v>1466.21775574</v>
      </c>
      <c r="I29" s="52">
        <v>934.12476441000001</v>
      </c>
      <c r="J29" s="54">
        <v>534.93217684000001</v>
      </c>
    </row>
    <row r="30" spans="2:10">
      <c r="B30" s="7">
        <v>44286</v>
      </c>
      <c r="C30" s="9">
        <v>1.6696740289946628</v>
      </c>
      <c r="D30" s="5">
        <v>-5.156581910143835E-2</v>
      </c>
      <c r="E30" s="5">
        <v>73.605943770125592</v>
      </c>
      <c r="F30" s="5">
        <v>1.6416683583873353</v>
      </c>
      <c r="G30" s="5">
        <v>78.934864543256737</v>
      </c>
      <c r="H30" s="52">
        <v>292.18193087999998</v>
      </c>
      <c r="I30" s="52">
        <v>215.06326774999999</v>
      </c>
      <c r="J30" s="54">
        <v>121.57326055</v>
      </c>
    </row>
    <row r="31" spans="2:10">
      <c r="B31" s="7">
        <v>44377</v>
      </c>
      <c r="C31" s="9">
        <v>1.2128483941605197</v>
      </c>
      <c r="D31" s="5">
        <v>2.9928469740321269E-2</v>
      </c>
      <c r="E31" s="5">
        <v>69.214729070366488</v>
      </c>
      <c r="F31" s="5">
        <v>1.5278262840904699</v>
      </c>
      <c r="G31" s="5">
        <v>74.03674019748064</v>
      </c>
      <c r="H31" s="52">
        <v>622.57667264999998</v>
      </c>
      <c r="I31" s="52">
        <v>430.91475722999996</v>
      </c>
      <c r="J31" s="54">
        <v>243.24689898999998</v>
      </c>
    </row>
    <row r="32" spans="2:10">
      <c r="B32" s="7">
        <v>44469</v>
      </c>
      <c r="C32" s="9">
        <v>1.6226223063428316</v>
      </c>
      <c r="D32" s="5">
        <v>4.8202376652638379E-2</v>
      </c>
      <c r="E32" s="5">
        <v>72.308128021384874</v>
      </c>
      <c r="F32" s="5">
        <v>1.490302718729815</v>
      </c>
      <c r="G32" s="5">
        <v>73.150198354365841</v>
      </c>
      <c r="H32" s="52">
        <v>939.54519831999994</v>
      </c>
      <c r="I32" s="52">
        <v>679.36754482000003</v>
      </c>
      <c r="J32" s="54">
        <v>388.00776870000004</v>
      </c>
    </row>
    <row r="33" spans="2:10">
      <c r="B33" s="7">
        <v>44561</v>
      </c>
      <c r="C33" s="9">
        <v>0.33782343509404289</v>
      </c>
      <c r="D33" s="5">
        <v>-0.12486798279382673</v>
      </c>
      <c r="E33" s="5">
        <v>72.148154500927717</v>
      </c>
      <c r="F33" s="5">
        <v>1.4645091995269341</v>
      </c>
      <c r="G33" s="5">
        <v>71.759812729024105</v>
      </c>
      <c r="H33" s="52">
        <v>1276.23015822</v>
      </c>
      <c r="I33" s="52">
        <v>920.77650633999997</v>
      </c>
      <c r="J33" s="54">
        <v>516.79494584999998</v>
      </c>
    </row>
    <row r="34" spans="2:10">
      <c r="B34" s="7">
        <v>44651</v>
      </c>
      <c r="C34" s="9">
        <v>2.2297876883661951</v>
      </c>
      <c r="D34" s="5">
        <v>5.2800293882129729E-2</v>
      </c>
      <c r="E34" s="5">
        <v>75.694031928072874</v>
      </c>
      <c r="F34" s="5">
        <v>1.4055912591200925</v>
      </c>
      <c r="G34" s="5">
        <v>72.067818393539355</v>
      </c>
      <c r="H34" s="52">
        <v>295.78085343999999</v>
      </c>
      <c r="I34" s="52">
        <v>223.88845363999999</v>
      </c>
      <c r="J34" s="54">
        <v>127.91633830000001</v>
      </c>
    </row>
    <row r="35" spans="2:10">
      <c r="B35" s="7">
        <v>44742</v>
      </c>
      <c r="C35" s="9">
        <v>5.0620868799980689</v>
      </c>
      <c r="D35" s="5">
        <v>0.16077357676466109</v>
      </c>
      <c r="E35" s="5">
        <v>71.792918272637223</v>
      </c>
      <c r="F35" s="5">
        <v>1.419824494739766</v>
      </c>
      <c r="G35" s="5">
        <v>70.211922837113349</v>
      </c>
      <c r="H35" s="52">
        <v>615.35725349999996</v>
      </c>
      <c r="I35" s="52">
        <v>441.78293009000004</v>
      </c>
      <c r="J35" s="54">
        <v>253.29173735000001</v>
      </c>
    </row>
    <row r="36" spans="2:10">
      <c r="B36" s="7">
        <v>44834</v>
      </c>
      <c r="C36" s="9">
        <v>2.4668530372660271</v>
      </c>
      <c r="D36" s="5">
        <v>-7.559347504289507E-2</v>
      </c>
      <c r="E36" s="5">
        <v>82.676301483781344</v>
      </c>
      <c r="F36" s="5">
        <v>1.4669480364631917</v>
      </c>
      <c r="G36" s="5">
        <v>74.364175228969088</v>
      </c>
      <c r="H36" s="52">
        <v>915.08730905000004</v>
      </c>
      <c r="I36" s="52">
        <v>756.56034247000002</v>
      </c>
      <c r="J36" s="54">
        <v>467.47706964000002</v>
      </c>
    </row>
    <row r="37" spans="2:10">
      <c r="B37" s="7">
        <v>44926</v>
      </c>
      <c r="C37" s="9">
        <v>4.7630704525496377</v>
      </c>
      <c r="D37" s="5">
        <v>0.26253012715885726</v>
      </c>
      <c r="E37" s="5">
        <v>69.360449056575717</v>
      </c>
      <c r="F37" s="5">
        <v>1.6180817805892047</v>
      </c>
      <c r="G37" s="5">
        <v>68.975922593976463</v>
      </c>
      <c r="H37" s="52">
        <v>1415.0789917599998</v>
      </c>
      <c r="I37" s="52">
        <v>981.50514319000013</v>
      </c>
      <c r="J37" s="54">
        <v>547.23343584999998</v>
      </c>
    </row>
    <row r="38" spans="2:10">
      <c r="B38" s="7">
        <v>45016</v>
      </c>
      <c r="C38" s="9">
        <v>24.970932967494448</v>
      </c>
      <c r="D38" s="5">
        <v>1.8865632433495128</v>
      </c>
      <c r="E38" s="5">
        <v>33.527740073965546</v>
      </c>
      <c r="F38" s="5">
        <v>2.6232596993739916</v>
      </c>
      <c r="G38" s="5">
        <v>68.511850470095311</v>
      </c>
      <c r="H38" s="52">
        <v>578.07443627999999</v>
      </c>
      <c r="I38" s="52">
        <v>193.81529443000002</v>
      </c>
      <c r="J38" s="54">
        <v>106.57643367</v>
      </c>
    </row>
    <row r="39" spans="2:10">
      <c r="B39" s="7">
        <v>45107</v>
      </c>
      <c r="C39" s="9">
        <v>24.903007956641606</v>
      </c>
      <c r="D39" s="5">
        <v>1.9044662674025781</v>
      </c>
      <c r="E39" s="5">
        <v>32.919624719868793</v>
      </c>
      <c r="F39" s="5">
        <v>2.8488744845262617</v>
      </c>
      <c r="G39" s="5">
        <v>72.643802813841816</v>
      </c>
      <c r="H39" s="52">
        <v>1190.94579445</v>
      </c>
      <c r="I39" s="52">
        <v>392.05488614999996</v>
      </c>
      <c r="J39" s="54">
        <v>218.49403192</v>
      </c>
    </row>
    <row r="40" spans="2:10">
      <c r="B40" s="7">
        <v>45199</v>
      </c>
      <c r="C40" s="9">
        <v>24.145847560752642</v>
      </c>
      <c r="D40" s="5">
        <v>1.826328456945792</v>
      </c>
      <c r="E40" s="5">
        <v>33.290920831320491</v>
      </c>
      <c r="F40" s="5">
        <v>2.9901092982523951</v>
      </c>
      <c r="G40" s="5">
        <v>77.206102107098118</v>
      </c>
      <c r="H40" s="52">
        <v>1789.7269687999999</v>
      </c>
      <c r="I40" s="52">
        <v>595.81658828000002</v>
      </c>
      <c r="J40" s="54">
        <v>326.58920426000003</v>
      </c>
    </row>
    <row r="41" spans="2:10">
      <c r="B41" s="7">
        <v>45291</v>
      </c>
      <c r="C41" s="9">
        <v>24.366752833871558</v>
      </c>
      <c r="D41" s="5">
        <v>1.9631883118157885</v>
      </c>
      <c r="E41" s="5">
        <v>32.885687715384279</v>
      </c>
      <c r="F41" s="5">
        <v>3.0795460799732579</v>
      </c>
      <c r="G41" s="5">
        <v>76.133244568261361</v>
      </c>
      <c r="H41" s="52">
        <v>2517.8096336500003</v>
      </c>
      <c r="I41" s="52">
        <v>827.99901338999996</v>
      </c>
      <c r="J41" s="54">
        <v>437.31115977999997</v>
      </c>
    </row>
    <row r="42" spans="2:10">
      <c r="B42" s="7">
        <v>45382</v>
      </c>
      <c r="C42" s="9">
        <v>21.665681821668706</v>
      </c>
      <c r="D42" s="5">
        <v>2.1425151216555509</v>
      </c>
      <c r="E42" s="5">
        <v>30.478597800212786</v>
      </c>
      <c r="F42" s="5">
        <v>3.4155923259549144</v>
      </c>
      <c r="G42" s="5">
        <v>78.628738415680218</v>
      </c>
      <c r="H42" s="52">
        <v>660.31149487000005</v>
      </c>
      <c r="I42" s="52">
        <v>201.25368474999999</v>
      </c>
      <c r="J42" s="54">
        <v>111.50333098</v>
      </c>
    </row>
    <row r="43" spans="2:10">
      <c r="B43" s="7">
        <v>45473</v>
      </c>
      <c r="C43" s="9">
        <v>21.191731540558802</v>
      </c>
      <c r="D43" s="5">
        <v>1.8811504609740504</v>
      </c>
      <c r="E43" s="5">
        <v>33.960595772824355</v>
      </c>
      <c r="F43" s="5">
        <v>3.4361273506010885</v>
      </c>
      <c r="G43" s="5">
        <v>84.610026124903342</v>
      </c>
      <c r="H43" s="52">
        <v>1221.93213092</v>
      </c>
      <c r="I43" s="52">
        <v>414.97543160000004</v>
      </c>
      <c r="J43" s="54">
        <v>223.54454599000002</v>
      </c>
    </row>
    <row r="44" spans="2:10">
      <c r="B44" s="7">
        <v>45565</v>
      </c>
      <c r="C44" s="9">
        <v>20.736867655027471</v>
      </c>
      <c r="D44" s="5">
        <v>1.9849973835351271</v>
      </c>
      <c r="E44" s="5">
        <v>33.912086690728842</v>
      </c>
      <c r="F44" s="5">
        <v>3.3769179646346239</v>
      </c>
      <c r="G44" s="5">
        <v>81.509245610546955</v>
      </c>
      <c r="H44" s="52">
        <v>1889.1763189999999</v>
      </c>
      <c r="I44" s="52">
        <v>640.65911103999997</v>
      </c>
      <c r="J44" s="54">
        <v>345.13112405999999</v>
      </c>
    </row>
    <row r="45" spans="2:10">
      <c r="B45" s="92">
        <v>45657</v>
      </c>
      <c r="C45" s="93">
        <v>19.684044174828909</v>
      </c>
      <c r="D45" s="94">
        <v>1.8493116515102255</v>
      </c>
      <c r="E45" s="94">
        <v>36.061355904723051</v>
      </c>
      <c r="F45" s="94">
        <v>3.2238476373245661</v>
      </c>
      <c r="G45" s="94">
        <v>82.106243958366775</v>
      </c>
      <c r="H45" s="95">
        <v>2472.28237029</v>
      </c>
      <c r="I45" s="95">
        <v>891.53854451999996</v>
      </c>
      <c r="J45" s="96">
        <v>469.83702726000001</v>
      </c>
    </row>
    <row r="46" spans="2:10">
      <c r="B46" s="92">
        <v>45747</v>
      </c>
      <c r="C46" s="93">
        <v>13.653082788299372</v>
      </c>
      <c r="D46" s="94">
        <v>1.6053984335439422</v>
      </c>
      <c r="E46" s="94">
        <v>41.569737044669672</v>
      </c>
      <c r="F46" s="94">
        <v>2.8675102692364494</v>
      </c>
      <c r="G46" s="94">
        <v>76.953215605322242</v>
      </c>
      <c r="H46" s="95">
        <v>589.26976077999996</v>
      </c>
      <c r="I46" s="95">
        <v>244.95789004</v>
      </c>
      <c r="J46" s="96">
        <v>120.92777688999999</v>
      </c>
    </row>
    <row r="47" spans="2:10">
      <c r="B47" s="7">
        <v>45838</v>
      </c>
      <c r="C47" s="9">
        <v>13.940919820051432</v>
      </c>
      <c r="D47" s="5">
        <v>1.7460742972264574</v>
      </c>
      <c r="E47" s="5">
        <v>39.42936736180139</v>
      </c>
      <c r="F47" s="5">
        <v>2.7732885714225981</v>
      </c>
      <c r="G47" s="5">
        <v>73.920475457525086</v>
      </c>
      <c r="H47" s="52">
        <v>1206.2231904100001</v>
      </c>
      <c r="I47" s="52">
        <v>475.60617295000003</v>
      </c>
      <c r="J47" s="54">
        <v>251.42553798</v>
      </c>
    </row>
    <row r="48" spans="2:10" ht="15.75" thickBot="1">
      <c r="B48" s="8">
        <v>45930</v>
      </c>
      <c r="C48" s="11">
        <v>11.622436466485935</v>
      </c>
      <c r="D48" s="12">
        <v>1.4330397597677997</v>
      </c>
      <c r="E48" s="12">
        <v>42.275752029312272</v>
      </c>
      <c r="F48" s="12">
        <v>2.3979797398934886</v>
      </c>
      <c r="G48" s="12">
        <v>74.209465563214422</v>
      </c>
      <c r="H48" s="53">
        <v>1579.5162271199999</v>
      </c>
      <c r="I48" s="53">
        <v>667.75236343999995</v>
      </c>
      <c r="J48" s="55">
        <v>346.10914831999997</v>
      </c>
    </row>
    <row r="50" spans="2:10">
      <c r="B50" s="67" t="s">
        <v>126</v>
      </c>
    </row>
    <row r="51" spans="2:10">
      <c r="B51" s="67"/>
    </row>
    <row r="52" spans="2:10">
      <c r="I52" s="56" t="s">
        <v>19</v>
      </c>
      <c r="J52" s="117">
        <v>7</v>
      </c>
    </row>
    <row r="53" spans="2:10">
      <c r="I53" s="57" t="s">
        <v>65</v>
      </c>
      <c r="J53" s="117"/>
    </row>
    <row r="54" spans="2:10">
      <c r="I54" s="57" t="str">
        <f>'Table 1'!$E$54</f>
        <v>Q3 2025</v>
      </c>
      <c r="J54" s="117"/>
    </row>
    <row r="111" ht="15" customHeight="1"/>
    <row r="112" ht="15" customHeight="1"/>
    <row r="113" ht="15" customHeight="1"/>
  </sheetData>
  <mergeCells count="2">
    <mergeCell ref="C3:J3"/>
    <mergeCell ref="J52:J54"/>
  </mergeCells>
  <pageMargins left="0.25" right="0.25" top="0.75" bottom="0.75" header="0.3" footer="0.3"/>
  <pageSetup paperSize="9" scale="43" orientation="portrait" r:id="rId1"/>
  <rowBreaks count="1" manualBreakCount="1">
    <brk id="67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ACC1-4B91-4883-9D84-1D26C2B1DD2D}">
  <sheetPr>
    <tabColor theme="4" tint="-0.249977111117893"/>
  </sheetPr>
  <dimension ref="B1:L110"/>
  <sheetViews>
    <sheetView showGridLines="0" zoomScaleNormal="100" workbookViewId="0">
      <selection activeCell="O22" sqref="O22"/>
    </sheetView>
  </sheetViews>
  <sheetFormatPr defaultRowHeight="15"/>
  <cols>
    <col min="1" max="1" width="3.28515625" customWidth="1"/>
  </cols>
  <sheetData>
    <row r="1" spans="2:12" ht="18.75">
      <c r="B1" s="23" t="s">
        <v>76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108" spans="11:12" ht="15" customHeight="1">
      <c r="K108" s="56" t="s">
        <v>19</v>
      </c>
      <c r="L108" s="117">
        <v>8</v>
      </c>
    </row>
    <row r="109" spans="11:12" ht="15" customHeight="1">
      <c r="K109" s="57" t="s">
        <v>65</v>
      </c>
      <c r="L109" s="117"/>
    </row>
    <row r="110" spans="11:12" ht="15" customHeight="1">
      <c r="K110" s="57" t="str">
        <f>'Table 1'!$E$54</f>
        <v>Q3 2025</v>
      </c>
      <c r="L110" s="117"/>
    </row>
  </sheetData>
  <mergeCells count="1">
    <mergeCell ref="L108:L110"/>
  </mergeCells>
  <pageMargins left="0.7" right="0.7" top="0.75" bottom="0.75" header="0.3" footer="0.3"/>
  <pageSetup paperSize="9" scale="77" orientation="portrait" r:id="rId1"/>
  <rowBreaks count="1" manualBreakCount="1">
    <brk id="6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08AC-F00B-4F84-9C42-64C118C15E60}">
  <sheetPr>
    <tabColor theme="4" tint="-0.499984740745262"/>
    <pageSetUpPr fitToPage="1"/>
  </sheetPr>
  <dimension ref="B1:D50"/>
  <sheetViews>
    <sheetView showGridLines="0" zoomScaleNormal="100" zoomScaleSheetLayoutView="90" workbookViewId="0">
      <pane xSplit="2" ySplit="4" topLeftCell="C32" activePane="bottomRight" state="frozen"/>
      <selection pane="topRight"/>
      <selection pane="bottomLeft"/>
      <selection pane="bottomRight" activeCell="C5" sqref="C5"/>
    </sheetView>
  </sheetViews>
  <sheetFormatPr defaultRowHeight="15"/>
  <cols>
    <col min="1" max="1" width="2.85546875" customWidth="1"/>
    <col min="2" max="2" width="17.42578125" style="4" bestFit="1" customWidth="1"/>
    <col min="3" max="3" width="28" style="4" bestFit="1" customWidth="1"/>
    <col min="4" max="4" width="28.42578125" style="4" bestFit="1" customWidth="1"/>
  </cols>
  <sheetData>
    <row r="1" spans="2:4" ht="18.75">
      <c r="B1" s="1" t="s">
        <v>100</v>
      </c>
      <c r="C1" s="2"/>
      <c r="D1" s="2"/>
    </row>
    <row r="2" spans="2:4" ht="15.75" thickBot="1"/>
    <row r="3" spans="2:4">
      <c r="B3" s="6"/>
      <c r="C3" s="123" t="s">
        <v>2</v>
      </c>
      <c r="D3" s="122"/>
    </row>
    <row r="4" spans="2:4" ht="33" thickBot="1">
      <c r="B4" s="14" t="s">
        <v>0</v>
      </c>
      <c r="C4" s="20" t="s">
        <v>80</v>
      </c>
      <c r="D4" s="19" t="s">
        <v>81</v>
      </c>
    </row>
    <row r="5" spans="2:4">
      <c r="B5" s="7">
        <v>42460</v>
      </c>
      <c r="C5" s="9">
        <v>225.53501174613956</v>
      </c>
      <c r="D5" s="10"/>
    </row>
    <row r="6" spans="2:4">
      <c r="B6" s="7">
        <v>42551</v>
      </c>
      <c r="C6" s="9">
        <v>215.72752689784181</v>
      </c>
      <c r="D6" s="10"/>
    </row>
    <row r="7" spans="2:4">
      <c r="B7" s="7">
        <v>42643</v>
      </c>
      <c r="C7" s="9">
        <v>215.19558141364809</v>
      </c>
      <c r="D7" s="10"/>
    </row>
    <row r="8" spans="2:4">
      <c r="B8" s="7">
        <v>42735</v>
      </c>
      <c r="C8" s="9">
        <v>215.54849198433277</v>
      </c>
      <c r="D8" s="10"/>
    </row>
    <row r="9" spans="2:4">
      <c r="B9" s="7">
        <v>42825</v>
      </c>
      <c r="C9" s="9">
        <v>230.05635103287938</v>
      </c>
      <c r="D9" s="10"/>
    </row>
    <row r="10" spans="2:4">
      <c r="B10" s="7">
        <v>42916</v>
      </c>
      <c r="C10" s="9">
        <v>239.83969815240798</v>
      </c>
      <c r="D10" s="10"/>
    </row>
    <row r="11" spans="2:4">
      <c r="B11" s="7">
        <v>43008</v>
      </c>
      <c r="C11" s="9">
        <v>258.07946738341616</v>
      </c>
      <c r="D11" s="10"/>
    </row>
    <row r="12" spans="2:4">
      <c r="B12" s="7">
        <v>43100</v>
      </c>
      <c r="C12" s="9">
        <v>279.28083183346251</v>
      </c>
      <c r="D12" s="10"/>
    </row>
    <row r="13" spans="2:4">
      <c r="B13" s="7">
        <v>43190</v>
      </c>
      <c r="C13" s="9">
        <v>279.91969792105539</v>
      </c>
      <c r="D13" s="10"/>
    </row>
    <row r="14" spans="2:4">
      <c r="B14" s="7">
        <v>43281</v>
      </c>
      <c r="C14" s="9">
        <v>256.50305694945217</v>
      </c>
      <c r="D14" s="10"/>
    </row>
    <row r="15" spans="2:4">
      <c r="B15" s="7">
        <v>43373</v>
      </c>
      <c r="C15" s="9">
        <v>332.01072069255798</v>
      </c>
      <c r="D15" s="10"/>
    </row>
    <row r="16" spans="2:4">
      <c r="B16" s="7">
        <v>43465</v>
      </c>
      <c r="C16" s="9">
        <v>351.41267511088159</v>
      </c>
      <c r="D16" s="10"/>
    </row>
    <row r="17" spans="2:4">
      <c r="B17" s="7">
        <v>43555</v>
      </c>
      <c r="C17" s="9">
        <v>332.54594834777487</v>
      </c>
      <c r="D17" s="10"/>
    </row>
    <row r="18" spans="2:4">
      <c r="B18" s="7">
        <v>43646</v>
      </c>
      <c r="C18" s="9">
        <v>351.56907748194521</v>
      </c>
      <c r="D18" s="10"/>
    </row>
    <row r="19" spans="2:4">
      <c r="B19" s="7">
        <v>43738</v>
      </c>
      <c r="C19" s="9">
        <v>334.80594274981991</v>
      </c>
      <c r="D19" s="10"/>
    </row>
    <row r="20" spans="2:4">
      <c r="B20" s="7">
        <v>43830</v>
      </c>
      <c r="C20" s="9">
        <v>299.90634339763216</v>
      </c>
      <c r="D20" s="10"/>
    </row>
    <row r="21" spans="2:4">
      <c r="B21" s="7">
        <v>43921</v>
      </c>
      <c r="C21" s="9">
        <v>307.33524971333566</v>
      </c>
      <c r="D21" s="10"/>
    </row>
    <row r="22" spans="2:4">
      <c r="B22" s="7">
        <v>44012</v>
      </c>
      <c r="C22" s="9">
        <v>293.91431630385114</v>
      </c>
      <c r="D22" s="10"/>
    </row>
    <row r="23" spans="2:4">
      <c r="B23" s="7">
        <v>44104</v>
      </c>
      <c r="C23" s="9">
        <v>296.8393026994417</v>
      </c>
      <c r="D23" s="10"/>
    </row>
    <row r="24" spans="2:4">
      <c r="B24" s="7">
        <v>44196</v>
      </c>
      <c r="C24" s="9">
        <v>290.76034614460997</v>
      </c>
      <c r="D24" s="10"/>
    </row>
    <row r="25" spans="2:4">
      <c r="B25" s="7">
        <v>44286</v>
      </c>
      <c r="C25" s="9">
        <v>300.00613846658177</v>
      </c>
      <c r="D25" s="10"/>
    </row>
    <row r="26" spans="2:4">
      <c r="B26" s="7">
        <v>44377</v>
      </c>
      <c r="C26" s="9">
        <v>315.11539398507409</v>
      </c>
      <c r="D26" s="10">
        <v>160.5477392205508</v>
      </c>
    </row>
    <row r="27" spans="2:4">
      <c r="B27" s="7">
        <v>44469</v>
      </c>
      <c r="C27" s="9">
        <v>298.39178799631065</v>
      </c>
      <c r="D27" s="10">
        <v>159.13878268195199</v>
      </c>
    </row>
    <row r="28" spans="2:4">
      <c r="B28" s="7">
        <v>44561</v>
      </c>
      <c r="C28" s="9">
        <v>312.09810592970297</v>
      </c>
      <c r="D28" s="10">
        <v>161.69572940510017</v>
      </c>
    </row>
    <row r="29" spans="2:4">
      <c r="B29" s="7">
        <v>44651</v>
      </c>
      <c r="C29" s="9">
        <v>305.21000454407198</v>
      </c>
      <c r="D29" s="10">
        <v>164.92070387235302</v>
      </c>
    </row>
    <row r="30" spans="2:4">
      <c r="B30" s="7">
        <v>44742</v>
      </c>
      <c r="C30" s="9">
        <v>314.18416510092817</v>
      </c>
      <c r="D30" s="10">
        <v>165.65644145524269</v>
      </c>
    </row>
    <row r="31" spans="2:4">
      <c r="B31" s="7">
        <v>44834</v>
      </c>
      <c r="C31" s="9">
        <v>304.61367083683763</v>
      </c>
      <c r="D31" s="10">
        <v>169.88510539061613</v>
      </c>
    </row>
    <row r="32" spans="2:4">
      <c r="B32" s="7">
        <v>44926</v>
      </c>
      <c r="C32" s="9">
        <v>309.70164986549042</v>
      </c>
      <c r="D32" s="10">
        <v>177.75333363203575</v>
      </c>
    </row>
    <row r="33" spans="2:4">
      <c r="B33" s="7">
        <v>45016</v>
      </c>
      <c r="C33" s="9">
        <v>317.55397737697109</v>
      </c>
      <c r="D33" s="10">
        <v>174.50939858956224</v>
      </c>
    </row>
    <row r="34" spans="2:4">
      <c r="B34" s="7">
        <v>45107</v>
      </c>
      <c r="C34" s="9">
        <v>327.0351389212895</v>
      </c>
      <c r="D34" s="10">
        <v>187.30069981736582</v>
      </c>
    </row>
    <row r="35" spans="2:4">
      <c r="B35" s="7">
        <v>45199</v>
      </c>
      <c r="C35" s="9">
        <v>329.56935653629751</v>
      </c>
      <c r="D35" s="10">
        <v>183.55711186225108</v>
      </c>
    </row>
    <row r="36" spans="2:4">
      <c r="B36" s="7">
        <v>45291</v>
      </c>
      <c r="C36" s="9">
        <v>358.18222078328716</v>
      </c>
      <c r="D36" s="10">
        <v>188.50315394045899</v>
      </c>
    </row>
    <row r="37" spans="2:4">
      <c r="B37" s="7">
        <v>45382</v>
      </c>
      <c r="C37" s="9">
        <v>341.24372146532556</v>
      </c>
      <c r="D37" s="10">
        <v>185.80762185369704</v>
      </c>
    </row>
    <row r="38" spans="2:4">
      <c r="B38" s="7">
        <v>45473</v>
      </c>
      <c r="C38" s="9">
        <v>328.30643224309256</v>
      </c>
      <c r="D38" s="10">
        <v>187.94866124226201</v>
      </c>
    </row>
    <row r="39" spans="2:4">
      <c r="B39" s="7">
        <v>45565</v>
      </c>
      <c r="C39" s="9">
        <v>335.72378587937715</v>
      </c>
      <c r="D39" s="10">
        <v>187.41227942128572</v>
      </c>
    </row>
    <row r="40" spans="2:4">
      <c r="B40" s="7">
        <v>45657</v>
      </c>
      <c r="C40" s="9">
        <v>333.40280906722984</v>
      </c>
      <c r="D40" s="10">
        <v>188.38185120807364</v>
      </c>
    </row>
    <row r="41" spans="2:4">
      <c r="B41" s="92">
        <v>45747</v>
      </c>
      <c r="C41" s="9">
        <v>339.44891631545266</v>
      </c>
      <c r="D41" s="10">
        <v>184.15846470189953</v>
      </c>
    </row>
    <row r="42" spans="2:4">
      <c r="B42" s="7">
        <v>45838</v>
      </c>
      <c r="C42" s="9">
        <v>335.09097186110262</v>
      </c>
      <c r="D42" s="10">
        <v>189.54204267885305</v>
      </c>
    </row>
    <row r="43" spans="2:4" ht="15.75" thickBot="1">
      <c r="B43" s="8">
        <v>45930</v>
      </c>
      <c r="C43" s="11">
        <v>326.45443298920924</v>
      </c>
      <c r="D43" s="13">
        <v>190.66142854694198</v>
      </c>
    </row>
    <row r="45" spans="2:4">
      <c r="B45" s="68" t="s">
        <v>78</v>
      </c>
    </row>
    <row r="46" spans="2:4" ht="15" customHeight="1">
      <c r="B46" s="68" t="s">
        <v>79</v>
      </c>
    </row>
    <row r="47" spans="2:4" ht="15" customHeight="1">
      <c r="B47" s="68"/>
    </row>
    <row r="48" spans="2:4" ht="15" customHeight="1">
      <c r="C48" s="56" t="s">
        <v>19</v>
      </c>
      <c r="D48" s="117">
        <v>9</v>
      </c>
    </row>
    <row r="49" spans="3:4" ht="15" customHeight="1">
      <c r="C49" s="57" t="s">
        <v>65</v>
      </c>
      <c r="D49" s="117"/>
    </row>
    <row r="50" spans="3:4">
      <c r="C50" s="57" t="str">
        <f>'Table 1'!$E$54</f>
        <v>Q3 2025</v>
      </c>
      <c r="D50" s="117"/>
    </row>
  </sheetData>
  <mergeCells count="2">
    <mergeCell ref="C3:D3"/>
    <mergeCell ref="D48:D50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Cover</vt:lpstr>
      <vt:lpstr>Contents</vt:lpstr>
      <vt:lpstr>Table 1</vt:lpstr>
      <vt:lpstr>Charts 1</vt:lpstr>
      <vt:lpstr>Table 2</vt:lpstr>
      <vt:lpstr>Charts 2</vt:lpstr>
      <vt:lpstr>Table 3</vt:lpstr>
      <vt:lpstr>Charts 3</vt:lpstr>
      <vt:lpstr>Table 4</vt:lpstr>
      <vt:lpstr>Charts 4</vt:lpstr>
      <vt:lpstr>Table 5</vt:lpstr>
      <vt:lpstr>Charts 5</vt:lpstr>
      <vt:lpstr>Table 5.1</vt:lpstr>
      <vt:lpstr>Charts 5.1</vt:lpstr>
      <vt:lpstr>Table 5.2</vt:lpstr>
      <vt:lpstr>Charts 5.2</vt:lpstr>
      <vt:lpstr>Glossary</vt:lpstr>
      <vt:lpstr>'Charts 2'!Print_Area</vt:lpstr>
      <vt:lpstr>Cover!Print_Area</vt:lpstr>
      <vt:lpstr>Glossary!Print_Area</vt:lpstr>
      <vt:lpstr>'Table 1'!Print_Area</vt:lpstr>
      <vt:lpstr>'Table 3'!Print_Area</vt:lpstr>
      <vt:lpstr>'Table 4'!Print_Area</vt:lpstr>
      <vt:lpstr>'Table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Constantina K Photiadou</dc:creator>
  <cp:lastModifiedBy>Elena S Savva</cp:lastModifiedBy>
  <cp:lastPrinted>2025-12-17T08:12:28Z</cp:lastPrinted>
  <dcterms:created xsi:type="dcterms:W3CDTF">2015-06-05T18:19:34Z</dcterms:created>
  <dcterms:modified xsi:type="dcterms:W3CDTF">2025-12-17T08:44:58Z</dcterms:modified>
</cp:coreProperties>
</file>